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Claudio Barattucci\Desktop\BADATA\Incidencias\Carga de Datasets\secretaria-general-y-relaciones-internacionales\BA OBRAS\2023-12\"/>
    </mc:Choice>
  </mc:AlternateContent>
  <xr:revisionPtr revIDLastSave="0" documentId="13_ncr:1_{8F9E88EA-C663-4057-B991-508A3A35279E}" xr6:coauthVersionLast="36" xr6:coauthVersionMax="36" xr10:uidLastSave="{00000000-0000-0000-0000-000000000000}"/>
  <bookViews>
    <workbookView xWindow="0" yWindow="0" windowWidth="23040" windowHeight="9060" xr2:uid="{00000000-000D-0000-FFFF-FFFF00000000}"/>
  </bookViews>
  <sheets>
    <sheet name="Hoja1" sheetId="1" r:id="rId1"/>
  </sheets>
  <definedNames>
    <definedName name="_xlnm._FilterDatabase" localSheetId="0" hidden="1">Hoja1!$A$1:$AK$1526</definedName>
  </definedNames>
  <calcPr calcId="191029"/>
  <extLst>
    <ext uri="GoogleSheetsCustomDataVersion2">
      <go:sheetsCustomData xmlns:go="http://customooxmlschemas.google.com/" r:id="rId5" roundtripDataChecksum="I+7joWSg0cndapzw84wF7wekVJBWYV+UcGLuKzKSck0="/>
    </ext>
  </extLst>
</workbook>
</file>

<file path=xl/calcChain.xml><?xml version="1.0" encoding="utf-8"?>
<calcChain xmlns="http://schemas.openxmlformats.org/spreadsheetml/2006/main">
  <c r="L1475" i="1" l="1"/>
  <c r="W1412" i="1"/>
  <c r="W1411" i="1"/>
  <c r="W1410" i="1"/>
  <c r="P1410" i="1"/>
  <c r="P1284" i="1"/>
  <c r="O1281" i="1"/>
  <c r="AA1239" i="1"/>
  <c r="AA1238" i="1"/>
  <c r="AA1237" i="1"/>
  <c r="AA1236" i="1"/>
  <c r="AA1235" i="1"/>
  <c r="AA1233" i="1"/>
  <c r="W1130" i="1"/>
  <c r="W1129" i="1"/>
  <c r="W1128" i="1"/>
  <c r="W973" i="1"/>
  <c r="W972" i="1"/>
  <c r="W971" i="1"/>
  <c r="W966" i="1"/>
  <c r="W965" i="1"/>
  <c r="W936" i="1"/>
  <c r="W768" i="1"/>
  <c r="W767" i="1"/>
  <c r="W766" i="1"/>
  <c r="W765" i="1"/>
  <c r="W764" i="1"/>
  <c r="W763" i="1"/>
  <c r="W762" i="1"/>
  <c r="W761" i="1"/>
  <c r="W760" i="1"/>
  <c r="W759" i="1"/>
  <c r="W758" i="1"/>
  <c r="W757" i="1"/>
  <c r="W756" i="1"/>
  <c r="W755" i="1"/>
  <c r="W754" i="1"/>
  <c r="W752" i="1"/>
  <c r="W751" i="1"/>
  <c r="W750" i="1"/>
  <c r="W749" i="1"/>
  <c r="W748" i="1"/>
  <c r="W747" i="1"/>
  <c r="W746"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3" i="1"/>
  <c r="W652" i="1"/>
  <c r="W641" i="1"/>
  <c r="W640" i="1"/>
  <c r="W635" i="1"/>
  <c r="W634" i="1"/>
  <c r="W631" i="1"/>
  <c r="W630" i="1"/>
  <c r="W629" i="1"/>
  <c r="W628" i="1"/>
  <c r="W627" i="1"/>
  <c r="W626" i="1"/>
  <c r="W623"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6" i="1"/>
  <c r="W475" i="1"/>
  <c r="W474" i="1"/>
  <c r="W473" i="1"/>
  <c r="W472" i="1"/>
  <c r="W471" i="1"/>
  <c r="W470" i="1"/>
  <c r="W469" i="1"/>
  <c r="W468" i="1"/>
  <c r="W467" i="1"/>
  <c r="W466" i="1"/>
  <c r="W465" i="1"/>
  <c r="W464" i="1"/>
  <c r="W463" i="1"/>
  <c r="W462" i="1"/>
  <c r="W461" i="1"/>
  <c r="W460" i="1"/>
  <c r="W459" i="1"/>
  <c r="W458" i="1"/>
  <c r="W457" i="1"/>
  <c r="W456" i="1"/>
  <c r="W455" i="1"/>
  <c r="W454" i="1"/>
  <c r="W448" i="1"/>
  <c r="W447" i="1"/>
  <c r="W446" i="1"/>
  <c r="W445" i="1"/>
  <c r="W444" i="1"/>
  <c r="W443" i="1"/>
  <c r="W442" i="1"/>
  <c r="W441" i="1"/>
  <c r="W440" i="1"/>
  <c r="W439" i="1"/>
  <c r="W438" i="1"/>
  <c r="W437" i="1"/>
  <c r="W436" i="1"/>
  <c r="W435" i="1"/>
  <c r="W434" i="1"/>
  <c r="W433" i="1"/>
  <c r="W432" i="1"/>
  <c r="W431" i="1"/>
  <c r="W430" i="1"/>
  <c r="W429" i="1"/>
  <c r="W427" i="1"/>
  <c r="W426" i="1"/>
  <c r="W425" i="1"/>
  <c r="W424" i="1"/>
  <c r="W423" i="1"/>
</calcChain>
</file>

<file path=xl/sharedStrings.xml><?xml version="1.0" encoding="utf-8"?>
<sst xmlns="http://schemas.openxmlformats.org/spreadsheetml/2006/main" count="20019" uniqueCount="8396">
  <si>
    <t>id</t>
  </si>
  <si>
    <t>entorno</t>
  </si>
  <si>
    <t>nombre</t>
  </si>
  <si>
    <t>etapa</t>
  </si>
  <si>
    <t>tipo</t>
  </si>
  <si>
    <t>area_responsable</t>
  </si>
  <si>
    <t>descripcion</t>
  </si>
  <si>
    <t>monto_contrato</t>
  </si>
  <si>
    <t>comuna</t>
  </si>
  <si>
    <t>barrio</t>
  </si>
  <si>
    <t>direccion</t>
  </si>
  <si>
    <t>lat</t>
  </si>
  <si>
    <t>lng</t>
  </si>
  <si>
    <t>fecha_inicio</t>
  </si>
  <si>
    <t>fecha_fin_inicial</t>
  </si>
  <si>
    <t>plazo_meses</t>
  </si>
  <si>
    <t>porcentaje_avance</t>
  </si>
  <si>
    <t>imagen_1</t>
  </si>
  <si>
    <t>imagen_2</t>
  </si>
  <si>
    <t>imagen_3</t>
  </si>
  <si>
    <t>imagen_4</t>
  </si>
  <si>
    <t>licitacion_oferta_empresa</t>
  </si>
  <si>
    <t>licitacion_anio</t>
  </si>
  <si>
    <t>contratacion_tipo</t>
  </si>
  <si>
    <t>nro_contratacion</t>
  </si>
  <si>
    <t>cuit_contratista</t>
  </si>
  <si>
    <t>beneficiarios</t>
  </si>
  <si>
    <t>mano_obra</t>
  </si>
  <si>
    <t>compromiso</t>
  </si>
  <si>
    <t>destacada</t>
  </si>
  <si>
    <t>ba_elige</t>
  </si>
  <si>
    <t>link_interno</t>
  </si>
  <si>
    <t>pliego_descarga</t>
  </si>
  <si>
    <t>expediente-numero</t>
  </si>
  <si>
    <t>estudio_ambiental_descarga</t>
  </si>
  <si>
    <t>financiamiento</t>
  </si>
  <si>
    <t>Plan 54 escuelas</t>
  </si>
  <si>
    <t>Escuela de Educación Primaria N.° 24 D.E. 15 "Francisco Morazán" - Siglo XXI</t>
  </si>
  <si>
    <t>Finalizada</t>
  </si>
  <si>
    <t>Escuelas</t>
  </si>
  <si>
    <t>Ministerio de Educación</t>
  </si>
  <si>
    <t>Primaria</t>
  </si>
  <si>
    <t>Villa Urquiza</t>
  </si>
  <si>
    <t>RIVERA, PEDRO I., DR. 4221</t>
  </si>
  <si>
    <t>https://cdn.buenosaires.gob.ar/datosabiertos/datasets/ba-obras/fotos/1.jpg</t>
  </si>
  <si>
    <t>https://cdn.buenosaires.gob.ar/datosabiertos/datasets/ba-obras/fotos/1-2.jpg</t>
  </si>
  <si>
    <t>Criba S.A.</t>
  </si>
  <si>
    <t>Licitación Pública</t>
  </si>
  <si>
    <t>2030-MDUGC-2013</t>
  </si>
  <si>
    <t>SI</t>
  </si>
  <si>
    <t>https://www.buenosaires.gob.ar/baobras/54-escuelas</t>
  </si>
  <si>
    <t>https://buenosaires.gob.ar/areas/planeamiento_obras/licitations/web/frontend_dev.php/licitation/index/id/148</t>
  </si>
  <si>
    <t>914412-MDUGC-2013</t>
  </si>
  <si>
    <t>Donado Holmberg</t>
  </si>
  <si>
    <t>Calle Holmberg: Nivelación en cruce</t>
  </si>
  <si>
    <t>Espacio Público</t>
  </si>
  <si>
    <t>Secretarí­a de Transporte y Obras Públicas</t>
  </si>
  <si>
    <t>En el marco del proyecto urbano del Barrio Parque Donado Holmberg, se creó un parque lineal planteado como un recorrido que incluyó pequeñas plazas y generó continuidad fí­sica y espacial a lo largo de toda su traza, mediante la nivelación de los cruces en las intersecciones del par Holmberg y Donado con las calles Tomás le Bretón, Pedro Ignacio Iivera, Blanco Encalada, Mendoza, Virrey del Pino y Carbajal.</t>
  </si>
  <si>
    <t>HOLMBERG Y OLAZABAL AV.</t>
  </si>
  <si>
    <t>https://cdn2.buenosaires.gob.ar/desarrollourbano/sociopublico/nivelacioncrucesholmberg/nivelacion_holmberg.jpg</t>
  </si>
  <si>
    <t>Altote S.A</t>
  </si>
  <si>
    <t>957/2014</t>
  </si>
  <si>
    <t>https://www.buenosaires.gob.ar/baobras/Donado-Holmberg</t>
  </si>
  <si>
    <t>https://www.buenosaires.gov.ar/areas/planeamiento_obras/licitations/web/frontend_dev.php/licitation/index/id/165</t>
  </si>
  <si>
    <t>5515928/2014</t>
  </si>
  <si>
    <t>Área Ambiental Central</t>
  </si>
  <si>
    <t>Área Ambiental Central: Calles Alsina Y Moreno</t>
  </si>
  <si>
    <t>Se intervinieron los tramos comprendidos entre la Av. Presidente Julio Argentino Roca y la calle Defensa, realizando obras de nivelación, colocación de dársenas de carga y descarga, nuevas luminarias y se reemplazó el pavimiento por el granitullo para recuperar el aspecto tradicional de la calle.</t>
  </si>
  <si>
    <t>Montserrat</t>
  </si>
  <si>
    <t>ALSINA, ADOLFO E IRIGOYEN, BERNARDO DE</t>
  </si>
  <si>
    <t>https://cdn.buenosaires.gob.ar/datosabiertos/datasets/ba-obras/fotos/3-1.jpg</t>
  </si>
  <si>
    <t>Rol Ingenieria S.A</t>
  </si>
  <si>
    <t>640-SIGAF/16</t>
  </si>
  <si>
    <t>https://www.buenosaires.gob.ar/baobras/area-ambiental-central</t>
  </si>
  <si>
    <t>https://www.buenosaires.gov.ar/areas/planeamiento_obras/licitations/web/frontend_dev,php/licitation/index/id/227</t>
  </si>
  <si>
    <t>Área Ambiental Central: Calle Esmeralda I</t>
  </si>
  <si>
    <t>La obra incluyó el tramo ubicado entre la Av. Santa Fe y la Av. de Mayo en donde se realizaron obras de nivelación con el objetivo de dejar un carril central para tránsito liviano, restringiendo el paso de colectivos. Además, se intalarón nuevas luminarias y se plantarón árboles.</t>
  </si>
  <si>
    <t>San Nicolás</t>
  </si>
  <si>
    <t>ESMERALDA Y CORRIENTES AV.</t>
  </si>
  <si>
    <t>https://cdn2.buenosaires.gob.ar/desarrollourbano/sociopublico/esmeraldaunoprioridadpeatonal/calle_esmeralda_prioridadpeatonal1.jpg</t>
  </si>
  <si>
    <t>https://cdn2.buenosaires.gob.ar/desarrollourbano/sociopublico/esmeraldaunoprioridadpeatonal/calle_esmeralda_prioridadpeatonal2.jpg</t>
  </si>
  <si>
    <t>https://cdn2.buenosaires.gob.ar/desarrollourbano/sociopublico/esmeraldaunoprioridadpeatonal/calle_esmeralda_prioridadpeatonal3.jpg</t>
  </si>
  <si>
    <t>Dal Construcciones S.A</t>
  </si>
  <si>
    <t>305/2014</t>
  </si>
  <si>
    <t>https://www.buenosaires.gov.ar/areas/planeamiento_obras/licitations/web/frontend_dev.php/licitation/index/id/161</t>
  </si>
  <si>
    <t>Villa Olí­mpica</t>
  </si>
  <si>
    <t>Villa Olí­mpica: Viviendas II</t>
  </si>
  <si>
    <t>Vivienda</t>
  </si>
  <si>
    <t>La segunda licitación comprendió la construcción de 3 edificios con una superficie aproximada de 13.000m2 destinados a vivienda y 470m2 que fueron destinados a locales comerciales.</t>
  </si>
  <si>
    <t>Villa Lugano</t>
  </si>
  <si>
    <t>FERNANDEZ DE LA CRUZ, F., GRAL. AV. Y ESCALADA AV.</t>
  </si>
  <si>
    <t>https://cdn.buenosaires.gob.ar/datosabiertos/datasets/ba-obras/fotos/6-1.jpg</t>
  </si>
  <si>
    <t>https://cdn.buenosaires.gob.ar/datosabiertos/datasets/ba-obras/fotos/6-2.jpg</t>
  </si>
  <si>
    <t>EMACO SA - CONSTRUCTORA LANUSSE SA -UTE</t>
  </si>
  <si>
    <t>115/2015</t>
  </si>
  <si>
    <t>https://www.buenosaires.gob.ar/baobras/villa-olimpica</t>
  </si>
  <si>
    <t>https://www.buenosaires.gov.ar/areas/planeamiento_obras/licitations/web/frontend_dev.php/licitation/index/id/185</t>
  </si>
  <si>
    <t>16.821.753-0GPUYAJ2014</t>
  </si>
  <si>
    <t>Villa Olí­mpica: Viviendas III</t>
  </si>
  <si>
    <t>El tercer conjunto licitado comprendió la construcción de 3 edificios con una superficie aproximada de 13.000m2 que fueron destinados a vivienda y 370m2 que fueron destinados a locales comerciales.</t>
  </si>
  <si>
    <t>https://cdn.buenosaires.gob.ar/datosabiertos/datasets/ba-obras/fotos/7-1.jpg</t>
  </si>
  <si>
    <t>https://cdn.buenosaires.gob.ar/datosabiertos/datasets/ba-obras/fotos/7-2.jpg</t>
  </si>
  <si>
    <t>Bricons S.A.I.C.F.I.</t>
  </si>
  <si>
    <t>329-329-MDUGC-2015</t>
  </si>
  <si>
    <t>https://www.buenosaires.gov.ar/areas/planeamiento_obras/licitations/web/frontend_dev.php/licitation/index/id/188</t>
  </si>
  <si>
    <t>1026045-1026045-DGPUYA-2015</t>
  </si>
  <si>
    <t>Villa Olí­mpica: Viviendas IV</t>
  </si>
  <si>
    <t>La cuarta licitación comprendió la construcción de 3 edificios con una superficie de aproximada de 14.050m2 destinados a vivienda y 380m2 que fueron destinados a locales comerciales.</t>
  </si>
  <si>
    <t>https://cdn.buenosaires.gob.ar/datosabiertos/datasets/ba-obras/fotos/8-1.jpg</t>
  </si>
  <si>
    <t>https://cdn.buenosaires.gob.ar/datosabiertos/datasets/ba-obras/fotos/8-2.jpg</t>
  </si>
  <si>
    <t>Dycasa S.A.</t>
  </si>
  <si>
    <t>395/2015</t>
  </si>
  <si>
    <t>https://www.buenosaires.gov.ar/areas/planeamiento_obras/licitations/web/frontend_dev.php/licitation/index/id/189</t>
  </si>
  <si>
    <t>2.163.614-MGEYA-DGPUYA-2015</t>
  </si>
  <si>
    <t>Villa Olí­mpica: Viviendas IX</t>
  </si>
  <si>
    <t>La licitación Nº 9 contempló la construcción de 3 edificios con una superficie aproximada de 9.900m2 que fueron destinados a vivienda y 250m2 que fueron destinados a locales comerciales.</t>
  </si>
  <si>
    <t>https://cdn.buenosaires.gob.ar/datosabiertos/datasets/ba-obras/fotos/9-1.jpg</t>
  </si>
  <si>
    <t>580/2015</t>
  </si>
  <si>
    <t>https://www.buenosaires.gov.ar/areas/planeamiento_obras/licitations/web/frontend_dev.php/licitation/index/id/196</t>
  </si>
  <si>
    <t>12.809.363-MGEYA-DGPUYA-2015</t>
  </si>
  <si>
    <t>Villa Olí­mpica: Viviendas V</t>
  </si>
  <si>
    <t>La licitación Nº 5 contempló la construcción de 3 edificios con una superficie aproximada de 13.000m2 que fueron destinados a vivienda y 230m2 que fueron destinados a locales comerciales.</t>
  </si>
  <si>
    <t>https://cdn.buenosaires.gob.ar/datosabiertos/datasets/ba-obras/fotos/10-1.jpg</t>
  </si>
  <si>
    <t>https://cdn.buenosaires.gob.ar/datosabiertos/datasets/ba-obras/fotos/10-2.jpg</t>
  </si>
  <si>
    <t>396/2015</t>
  </si>
  <si>
    <t>https://www.buenosaires.gov.ar/areas/planeamiento_obras/licitations/web/frontend_dev.php/licitation/index/id/190</t>
  </si>
  <si>
    <t>2.254.226-MGEYA-DGPUYA-2015</t>
  </si>
  <si>
    <t>Villa Olí­mpica: Viviendas VI</t>
  </si>
  <si>
    <t>La licitación Nº 6 contempló la construcción de 3 edificios con una superficie aproximada de 11.700m2 que fueron destinados a vivienda y 430m2 que fueron destinados a locales comerciales.</t>
  </si>
  <si>
    <t>https://cdn.buenosaires.gob.ar/datosabiertos/datasets/ba-obras/fotos/11-1.jpg</t>
  </si>
  <si>
    <t>https://cdn.buenosaires.gob.ar/datosabiertos/datasets/ba-obras/fotos/11-2.jpg</t>
  </si>
  <si>
    <t>450/2015</t>
  </si>
  <si>
    <t>https://www.buenosaires.gov.ar/areas/planeamiento_obras/licitations/web/frontend_dev.php/licitation/index/id/191</t>
  </si>
  <si>
    <t>EX-2015-03683859- -MGEYA-DGPUYA</t>
  </si>
  <si>
    <t>Villa Olí­mpica: Viviendas VII</t>
  </si>
  <si>
    <t>La licitación Nº 7 contempló la construcción de aproximadamente 9.900m2 que fueron destinados a vivienda y 250m2 que fueron destinados a locales comerciales.</t>
  </si>
  <si>
    <t>https://cdn.buenosaires.gob.ar/datosabiertos/datasets/ba-obras/fotos/12-1.jpg</t>
  </si>
  <si>
    <t>Cunumi S.A</t>
  </si>
  <si>
    <t>449/2015</t>
  </si>
  <si>
    <t>https://www.buenosaires.gov.ar/areas/planeamiento_obras/licitations/web/frontend_dev.php/licitation/index/id/192</t>
  </si>
  <si>
    <t>7.482.410-MGEYA-DGPUYA-2015</t>
  </si>
  <si>
    <t>Villa Olí­mpica: Viviendas VIII</t>
  </si>
  <si>
    <t>La licitación Nº 8 contempló la construcción de 4 edificios que fueron destinados a los Juegos Olí­mpicos. Se construyeron aproximadamente 12.900m2 que fueron destinados a y 410m2 que fueron destinados a locales comerciales.</t>
  </si>
  <si>
    <t>https://cdn.buenosaires.gob.ar/datosabiertos/datasets/ba-obras/fotos/13-1.jpg</t>
  </si>
  <si>
    <t>Constructora Sudamericana S.A.</t>
  </si>
  <si>
    <t>528/2015</t>
  </si>
  <si>
    <t>https://www.buenosaires.gov.ar/areas/planeamiento_obras/licitations/web/frontend_dev.php/licitation/index/id/195</t>
  </si>
  <si>
    <t>7.483.365-MGEYA-DGPUYA-2015</t>
  </si>
  <si>
    <t>Villa Olí­mpica: Viviendas X</t>
  </si>
  <si>
    <t>La licitación Nº 10 completó el grupo de licitaciones de viviendas para los Juegos Olí­mpicos que dieron respuesta habitacional, contemplando 2 edificios destinados a los Juegos Olimpicos. Además, se construyerón aproximadamente 7.000m2 que fueron destinados a vivienda y 130m2 que fueron destinados a locales comerciales.</t>
  </si>
  <si>
    <t>https://cdn.buenosaires.gob.ar/datosabiertos/datasets/ba-obras/fotos/14-1.jpg</t>
  </si>
  <si>
    <t>Vidogar Construcciones S.A</t>
  </si>
  <si>
    <t>573/2015</t>
  </si>
  <si>
    <t>https://www.buenosaires.gov.ar/areas/planeamiento_obras/licitations/web/frontend_dev.php/licitation/index/id/197</t>
  </si>
  <si>
    <t>12.808.238-MGEYA-DGPUYA-2015</t>
  </si>
  <si>
    <t>Villa Olí­mpica: Viviendas I</t>
  </si>
  <si>
    <t>La licitación Nº 1 contempló la construcción de 3 edificios de uso mixto. Se destinaron aproximadamente 12.400m2 que fueron destinados a vivienda y 160m2 que fueron destinados a locales comerciales.</t>
  </si>
  <si>
    <t>https://cdn.buenosaires.gob.ar/datosabiertos/datasets/ba-obras/fotos/16-1.jpg</t>
  </si>
  <si>
    <t>https://cdn.buenosaires.gob.ar/datosabiertos/datasets/ba-obras/fotos/16-2.jpg</t>
  </si>
  <si>
    <t>Cavcon S.A.</t>
  </si>
  <si>
    <t>1876/2014</t>
  </si>
  <si>
    <t>https://www.buenosaires.gov.ar/areas/planeamiento_obras/licitations/web/frontend_dev.php/licitation/index/id/182</t>
  </si>
  <si>
    <t>15282589-DGPUYA/2D14</t>
  </si>
  <si>
    <t>Villa Olimpica: Provisión Y Colocación De Equipamiento De Cocina En Edificios Villa Olí­mpica</t>
  </si>
  <si>
    <t>Corporación Buenos Aires Sur</t>
  </si>
  <si>
    <t>La Obra Consiste En La Provisión Y Colocación De Equipamiento En Las Cocinas, SUM, Espacios De Parrilla, Lavaderos Y Locales De Los 29 Edificios De Villa Olí­mpica</t>
  </si>
  <si>
    <t>Escalada Av. 4200</t>
  </si>
  <si>
    <t>CALELLO HERMANOS SA</t>
  </si>
  <si>
    <t>04-CBAS-2018</t>
  </si>
  <si>
    <t>vecinos</t>
  </si>
  <si>
    <t>Parque Olí­mpico</t>
  </si>
  <si>
    <t>Parque Olí­mpico: Demolición total, extracción y trasplante de árboles, cerco perimetral</t>
  </si>
  <si>
    <t>Se procedió a la contrucción de un cerco olí­mpico perimetral que ayudó a delimitar el área de intervención, resguardando la ejecución de los trabajos y a su vez funcionando como cerco definitivo una vez terminada las obras. Además, incluyó también las tareas de demolición de los edificios y equipamientos obsoletos existentes, la extracción y trasplante de los árboles y arbustos dentro del mismo predio.</t>
  </si>
  <si>
    <t>Villa Soldati</t>
  </si>
  <si>
    <t>AUTOPISTA PRESIDENTE HECTOR J. CAMPORA Y 27 DE FEBRERO AV.</t>
  </si>
  <si>
    <t>https://cdn2.buenosaires.gob.ar/baobras/editadas1/mduyt_parqueolimpico_demolicionytransplantedearboles_foto1.jpg</t>
  </si>
  <si>
    <t>https://cdn2.buenosaires.gob.ar/baobras/editadas1/mduyt_parqueolimpico_demolicionytransplantedearboles_foto2.jpg</t>
  </si>
  <si>
    <t>https://www.youtube.com/watch?v=1THOam0NOqc</t>
  </si>
  <si>
    <t>Salvatori S.A Parques Y Jardines</t>
  </si>
  <si>
    <t>880-SIGAF/16</t>
  </si>
  <si>
    <t>https://www.buenosaires.gob.ar/baobras/Parque-Olí­mpico</t>
  </si>
  <si>
    <t>https://www.buenosaires.gov.ar/areas/planeamiento_obras/licitations/web/frontend_dev.php/licitation/index/id/235</t>
  </si>
  <si>
    <t>20515970-DGIURB-2016</t>
  </si>
  <si>
    <t>Parque Olí­mpico: Instalación de red de agua potable, incendio cloacal, pluvial y red de gas.</t>
  </si>
  <si>
    <t>Hidráulica e Infraestructura</t>
  </si>
  <si>
    <t>Se realizaron obras de infraestructura de las nuevas redes internas de agua potable, desagí¼es cloacales, desagí¼es pluviales y red de gas para los pabellones y equipamientos deportivos del Parque Olí­mpico.</t>
  </si>
  <si>
    <t>https://cdn2.buenosaires.gob.ar/desarrollourbano/observatorio-de-obras/iconos_infraestructura.jpg</t>
  </si>
  <si>
    <t>https://cdn2.buenosaires.gob.ar/baobras/mduyt2/villa_Olí­mpica%20%287%29.png</t>
  </si>
  <si>
    <t>Tecma S.A.</t>
  </si>
  <si>
    <t>1032-SIGAF/16</t>
  </si>
  <si>
    <t>https://www.buenosaires.gov.ar/areas/planeamiento_obras/licitations/web/frontend_dev.php/licitation/index/id/243</t>
  </si>
  <si>
    <t>20.669.375-DGIURB-2016</t>
  </si>
  <si>
    <t>Parque Olí­mpico: Pabellones A1 Y A2.</t>
  </si>
  <si>
    <t>Arquitectura</t>
  </si>
  <si>
    <t>Se realizaron obras de los pabellones para albergar los diferentes equipamientos deportivos.</t>
  </si>
  <si>
    <t>https://cdn.buenosaires.gob.ar/datosabiertos/datasets/ba-obras/fotos/19-1.jpg</t>
  </si>
  <si>
    <t>https://cdn.buenosaires.gob.ar/datosabiertos/datasets/ba-obras/fotos/19-2.jpg</t>
  </si>
  <si>
    <t>1192-SIGAF/16</t>
  </si>
  <si>
    <t>https://www.buenosaires.gov.ar/areas/planeamiento_obras/licitations/web/frontend_dev.php/licitation/index/id/252</t>
  </si>
  <si>
    <t>2016-24004377-MGEYA-DGIURB</t>
  </si>
  <si>
    <t>Parque Olí­mpico: Pabellones A3 Y A4.</t>
  </si>
  <si>
    <t>Se realizaron obras de los pabellones que incluyeron la infraestructura deportiva para los Juegos Olí­mpicos.</t>
  </si>
  <si>
    <t>https://cdn.buenosaires.gob.ar/datosabiertos/datasets/ba-obras/fotos/20-1.jpg</t>
  </si>
  <si>
    <t>https://cdn.buenosaires.gob.ar/datosabiertos/datasets/ba-obras/fotos/20-2.jpg</t>
  </si>
  <si>
    <t>1191-SIGAF/16</t>
  </si>
  <si>
    <t>https://www.buenosaires.gov.ar/areas/planeamiento_obras/licitations/web/frontend_dev.php/licitation/index/id/253</t>
  </si>
  <si>
    <t>EX-2016-24004750-MGEYA-DGIURB</t>
  </si>
  <si>
    <t>Parque Olí­mpico: Espacio público, equipamiento deportivo exterior</t>
  </si>
  <si>
    <t>Se contempló la reacondición y modernización del espacio público y equipamiento deportivo exterior. Las áreas deportivas que se encuentran al aire libre incluyeron: 2 pistas de atletismo, canchas de hockey, beach handball, beach voley y basquet. Además, se puso en valor el pórtico de acceso al parque olí­mpico, la construcción de una cabina de control con su sector de servicios y la rehabilitación de la torre tanque acondicionada e incluida al sistema de protección contra incendios.</t>
  </si>
  <si>
    <t>https://cdn.buenosaires.gob.ar/datosabiertos/datasets/ba-obras/fotos/21-1.jpg</t>
  </si>
  <si>
    <t>https://cdn.buenosaires.gob.ar/datosabiertos/datasets/ba-obras/fotos/21-2.jpg</t>
  </si>
  <si>
    <t>https://cdn.buenosaires.gob.ar/datosabiertos/datasets/ba-obras/fotos/21-3.jpg</t>
  </si>
  <si>
    <t>https://cdn.buenosaires.gob.ar/datosabiertos/datasets/ba-obras/fotos/21-4.jpg</t>
  </si>
  <si>
    <t>Conorvial S.A</t>
  </si>
  <si>
    <t>266/2017</t>
  </si>
  <si>
    <t>https://www.buenosaires.gov.ar/areas/planeamiento_obras/licitations/web/frontend_dev.php/licitation/index/id/271</t>
  </si>
  <si>
    <t>27359314-DGIURB-2016</t>
  </si>
  <si>
    <t>Parque Olí­mpico: Pabellón C.</t>
  </si>
  <si>
    <t>Se realizaron obras en el Pabellón C que consistieron en la ejecución del complejo natatorio, incluyendo una piscina de saltos con plataformas, una piscina de nado de ocho carriles y las instalaciones complementarias para la realización de las competencias, sala de cronometraje, sanitarios, salas de musculación y preparación de deportistas, salas de máquinas y gradas para espectadores.</t>
  </si>
  <si>
    <t>https://cdn.buenosaires.gob.ar/datosabiertos/datasets/ba-obras/fotos/22-1.jpg</t>
  </si>
  <si>
    <t>https://cdn.buenosaires.gob.ar/datosabiertos/datasets/ba-obras/fotos/22-2.jpg</t>
  </si>
  <si>
    <t>Niro Construcciones S.A.</t>
  </si>
  <si>
    <t>36/ 2017</t>
  </si>
  <si>
    <t>https://www.buenosaires.gov.ar/areas/planeamiento_obras/licitations/web/frontend_dev.php/licitation/index/id/257</t>
  </si>
  <si>
    <t>EX-2016- 25.688.941í¢Â€Â“MGEYA-DGIURB</t>
  </si>
  <si>
    <t>Villa Olimpica: Ejecución Baños En Locales Comerciales En Edificios Villa Olí­mpica</t>
  </si>
  <si>
    <t xml:space="preserve">La Obra Consiste En La Ejecución De Seis Núcleos Sanitarios En Sector De Locales Comerciales En Cinco De Los Edificios De Villa Olí­mpica </t>
  </si>
  <si>
    <t>Bosquimano S.A</t>
  </si>
  <si>
    <t>Contratación Directa</t>
  </si>
  <si>
    <t>54-CBAS-2018</t>
  </si>
  <si>
    <t>Villa Olimpica: Readecuación  Locales Planta Baja Edificios UG7 Villa Olí­mpica</t>
  </si>
  <si>
    <t xml:space="preserve">La Obra Consiste En La Readecuación De Locales De Planta Baja En Edifio UG7 De Villa Olí­mpica </t>
  </si>
  <si>
    <t>CM CONSTRUCCIONES SA</t>
  </si>
  <si>
    <t>57-CBAS-2018</t>
  </si>
  <si>
    <t>Villa Olimpica: Provisión Y Colocación De Equipamiento De Cocina En Edificios UG7 P3 Y P4 Villa Olí­mpica</t>
  </si>
  <si>
    <t>La Obra Consiste En La Provisión y Colocación de Equipamiento de Cocina En Los Edificios UG7 P3 y P4 - Villa Olí­mpica</t>
  </si>
  <si>
    <t> 6595600</t>
  </si>
  <si>
    <t>MIAVASA SA</t>
  </si>
  <si>
    <t>Licitación Privada</t>
  </si>
  <si>
    <t>01-CBAS-2018</t>
  </si>
  <si>
    <t>Parque Olí­mpico: Pabellón B.</t>
  </si>
  <si>
    <t>La obra consistió en la construcción del Pabellón C que albergó a la competencia de gimnasia artí­stica y cuentu su vez con los servicios necesarios para su funcionamiento, como vestuarios, baños generales, oficinas y los espacios necesarios de logí­stica, enfermerí­a y doping.</t>
  </si>
  <si>
    <t>https://cdn.buenosaires.gob.ar/datosabiertos/datasets/ba-obras/fotos/27-1.jpg</t>
  </si>
  <si>
    <t>https://cdn.buenosaires.gob.ar/datosabiertos/datasets/ba-obras/fotos/27-2.jpg</t>
  </si>
  <si>
    <t>35 /17</t>
  </si>
  <si>
    <t>https://www.buenosaires.gov.ar/areas/planeamiento_obras/licitations/web/frontend_dev.php/licitation/index/id/258</t>
  </si>
  <si>
    <t>24.005.383-DGIURB-2016</t>
  </si>
  <si>
    <t>Parque Olí­mpico: Infraestructura eléctrica.</t>
  </si>
  <si>
    <t>La licitación contempló el reacondicionamiento y modernización de las instalaciones existentes en el Parque Olí­mpico y la ejecución de la nueva red para la distribución de energí­a de los pabellones y edificios administrativos. La obra incluyó una sub estación de entrada de energí­a, grupo electrógeno de emergencia, transformadores elevadores de tensión e instalaciones de alimentación en los edificios.</t>
  </si>
  <si>
    <t>https://cdn2.buenosaires.gob.ar/desarrollourbano/observatorio-de-obras/imagenesobservatorio/parqueolimpicoinfraestructuraelectrica.JPG</t>
  </si>
  <si>
    <t>Urban Baires S.A.</t>
  </si>
  <si>
    <t>1035-SIGAF/16</t>
  </si>
  <si>
    <t>https://www.buenosaires.gov.ar/areas/planeamiento_obras/licitations/web/frontend_dev.php/licitation/index/id/242</t>
  </si>
  <si>
    <t>EX-2016- 20669799-DGIURB</t>
  </si>
  <si>
    <t>Villa Olimpica: Movimiento De Suelo Y Tareas De Mantenimiento De Espacios Verdes, Manzanas 123A - 123B - 123E - 123I- 123M</t>
  </si>
  <si>
    <t>La Obra Consiste En La Nivelación De Los Terrenos Que Se Encuentran Conformados Por El Espacio Urbano De La Villa Olí­mpica</t>
  </si>
  <si>
    <t>45-CBAS-2018</t>
  </si>
  <si>
    <t>Villa Olimpica: Pintura Interior Departamentos Edificio UG1:P1-P4-P6-P9; UG2:P1-P3-P5-P7; UG3:P1-P2-P3-P5-P8; UG4:P1-P2-P3-P6-P7-P8; UG5:P1-P2-P3-P4-P5-P6-P7-P8-P9-P10; UG7: P3-P4</t>
  </si>
  <si>
    <t>La obra consiste en la pintura de paredes, puertas interiores y puertas de chapa de todas las unidades funcionales de Los Edificio UG1-UG2-UG3-UG4 UG5 Y UG7 de la Villa Olí­mpica.</t>
  </si>
  <si>
    <t>41-CBAS-2018</t>
  </si>
  <si>
    <t>Paseo Del Bajo</t>
  </si>
  <si>
    <t>Paseo Del Bajo: Tramo A - Viaductos</t>
  </si>
  <si>
    <t>Transporte</t>
  </si>
  <si>
    <t>La realización de esta obra significó una organización vial que mejoró sustancialmente la circulación de mas de 25.000 vehí­culos, entre ellos casi 10.000 camiones, acortando tiempos de viaje, reduciendo la contaminación visual sonora y del aire y aumentando la seguridad vehicular y de peatones. Esta obra tiene más de 6 kilómetros de extensión que conecta el sur con el norte de la Ciudad. Se encuentra ubicada entre las calles Alicia Moreau de Justo y Madero-Huergo, y luego en la zona de Retiro circulando por Av. Ramos Mejí­a, Antártida Argentina y Castillo. Al costado de la trinchera para vehí­culos pesados&lt;sobre las avenidas Alicia Moreau de Justo y Madero-Huergo, se ubican los carriles para tránsito liviano. Hay cuatro carriles con sentido norte y cuatro al sur (dos con velocidad máxima de 60 y dos de 40 kilómetros por hora), separados por un boulevard de uso exclusivo para autos y colectivos de corta distancia. El í¢Â€ÂœPaseo del Bajo" contempló además la creación de nuevos espacios verdes que aportaron en metros cuadrados lo equivalente a casi dos í¢Â€Âœí‚Â´Parque Lezamaí¢Â€Âœ y que están ubicados a los costados de los carriles para vehí­culos livianos y sobre la trinchera para camiones por un total de mas de 60.000 metros cuadrados. Además, se crearon nuevas cicloví­as para facilitar el acceso y fomentar la recreación y la movilidad sustentable en la zona.</t>
  </si>
  <si>
    <t>Puerto Madero</t>
  </si>
  <si>
    <t>HUERGO, ING. AV. Y GARAY, JUAN DE AV.</t>
  </si>
  <si>
    <t>https://cdn.buenosaires.gob.ar/datosabiertos/datasets/ba-obras/fotos/32-1.jpg</t>
  </si>
  <si>
    <t>https://cdn.buenosaires.gob.ar/datosabiertos/datasets/ba-obras/fotos/32-2.jpg</t>
  </si>
  <si>
    <t>https://cdn.buenosaires.gob.ar/datosabiertos/datasets/ba-obras/fotos/32-3.jpg</t>
  </si>
  <si>
    <t>https://cdn.buenosaires.gob.ar/datosabiertos/datasets/ba-obras/fotos/32-4.jpg</t>
  </si>
  <si>
    <t>CORSAN CORVIAM CONSTRUCCION SA</t>
  </si>
  <si>
    <t>2016-01-0007-00</t>
  </si>
  <si>
    <t>https://www.buenosaires.gob.ar/baobras/paseo-del-bajo</t>
  </si>
  <si>
    <t>https://www.ausa.com.ar/licitaciones-publicas-detalle/?l=98</t>
  </si>
  <si>
    <t>https://cdn2.buenosaires.gob.ar/baobras/apra/EX-2016-12462369-MGEYA-APRA.pdf</t>
  </si>
  <si>
    <t>Paseo Del Bajo: Tramo B - Trinchera Semicubierta Sur</t>
  </si>
  <si>
    <t>El tramo B del proyecto contempló el recorrido desde el viaducto sur que conecta con las autopistas 25 de Mayo y Buenos Aires-La Plata hasta el comienzo del tramo C en cercaní­as al parque central. Se desarrolló en trinchera semi cubierta, con tramos peatonales y calles vehiculares pasantes.</t>
  </si>
  <si>
    <t>https://cdn.buenosaires.gob.ar/datosabiertos/datasets/ba-obras/fotos/33-1.jpg</t>
  </si>
  <si>
    <t>https://cdn.buenosaires.gob.ar/datosabiertos/datasets/ba-obras/fotos/33-2.jpg</t>
  </si>
  <si>
    <t>https://cdn.buenosaires.gob.ar/datosabiertos/datasets/ba-obras/fotos/33-3.jpg</t>
  </si>
  <si>
    <t>Green Seosa Pbt Ute</t>
  </si>
  <si>
    <t>2016-01-0008-00</t>
  </si>
  <si>
    <t>https://www.ausa.com.ar/licitaciones-publicas-detalle/?l=99</t>
  </si>
  <si>
    <t>Paseo Del Bajo: Tramo C - Trinchera Semicubierta Norte</t>
  </si>
  <si>
    <t>El tramo C se desarrolló desde el final del tramo B en cercaní­as del parque central hasta el comienzo del viaducto norte en el área de retiro. El primer tramo, al igual que el tramo B, se llevó a cabo en trinchera semi cubierta con tramos peatonales y calles vehiculares pasantes. La segunda parte, a la altura de la Plaza Cañada en Retiro, se llevó a cabo a nivel.</t>
  </si>
  <si>
    <t>https://cdn.buenosaires.gob.ar/datosabiertos/datasets/ba-obras/fotos/34-1.jpg</t>
  </si>
  <si>
    <t>https://cdn.buenosaires.gob.ar/datosabiertos/datasets/ba-obras/fotos/34-2.jpg</t>
  </si>
  <si>
    <t>https://cdn.buenosaires.gob.ar/datosabiertos/datasets/ba-obras/fotos/34-3.jpg</t>
  </si>
  <si>
    <t>Iecsa - Fontana Nicastro Ute</t>
  </si>
  <si>
    <t>2016-01-0009-00</t>
  </si>
  <si>
    <t>https://www.ausa.com.ar/licitaciones-publicas-detalle/?l=100</t>
  </si>
  <si>
    <t>Cuenca Radio Antiguo y Ugarteche</t>
  </si>
  <si>
    <t>Ramal Austria I</t>
  </si>
  <si>
    <t>La obra consistió en un conducto de cuatro metros de diámetro realizado mediante la metodologí­a de túnel de excavación manual con revestimiento metálico tipo linner, que en su primera etapa de ejecución se complementó con ocho cámaras de ataque de 4 metros de diámetro ejecutadas con la misma tecnologí­a.</t>
  </si>
  <si>
    <t>Recoleta</t>
  </si>
  <si>
    <t>DEL LIBERTADOR AV. Y FIGUEROA ALCORTA, PRES. AV.</t>
  </si>
  <si>
    <t>https://cdn2.buenosaires.gob.ar/desarrollourbano/observatorio-de-obras/observatorio116.jpg</t>
  </si>
  <si>
    <t>https://www.buenosaires.gob.ar/baobras/cuenca-radio-antiguo-y-ugarteche</t>
  </si>
  <si>
    <t>https://www.buenosaires.gov.ar/areas/planeamiento_obras/licitations/web/frontend_dev.php/licitation/index/id/183</t>
  </si>
  <si>
    <t>Cuenca Arroyo Cildañez</t>
  </si>
  <si>
    <t>Ramal Caaguazú -Ampliación Red Pluvial VII</t>
  </si>
  <si>
    <t>Los trabajos de la obra hidráulica del ramal Caaguazú consistieron en la ampliación de la capacidad de los ramales para aliviar la red existente y evitar los anegamientos sobre Av. Rivadavia y calle Yerbal. Constó de dos conductos: El primero se inició en la esquina de la calle Yerbal y recorre las calles Yerbal y Urdaneta hasta Av. Rivadavia. La segunda comenzó en la esquina de Caaguazú desde Oliden, pasando por calle Ramon L. Falcón.</t>
  </si>
  <si>
    <t>Liniers</t>
  </si>
  <si>
    <t>OLIDEN Y FALCON, RAMON L.,CNEL.</t>
  </si>
  <si>
    <t>https://cdn.buenosaires.gob.ar/datosabiertos/datasets/ba-obras/fotos/37-1.jpg</t>
  </si>
  <si>
    <t>https://cdn.buenosaires.gob.ar/datosabiertos/datasets/ba-obras/fotos/37-2.jpg</t>
  </si>
  <si>
    <t>https://cdn.buenosaires.gob.ar/datosabiertos/datasets/ba-obras/fotos/37-3.jpg</t>
  </si>
  <si>
    <t>https://cdn.buenosaires.gob.ar/datosabiertos/datasets/ba-obras/fotos/37-4.jpg</t>
  </si>
  <si>
    <t>SES S.A. - CONSTRUERE INGENIERIA S.A. - RED VII - UNION TRANSITORIA DE EMPRESAS</t>
  </si>
  <si>
    <t>https://www.buenosaires.gob.ar/baobras/cuenca-arroyo-cildanez</t>
  </si>
  <si>
    <t>https://www.buenosaires.gov.ar/areas/planeamiento_obras/licitations/web/frontend_dev.php/licitation/index/id/200</t>
  </si>
  <si>
    <t>Cuenca Larrazábal y Escalada</t>
  </si>
  <si>
    <t>Ramal Escalada -Ampliación Red Pluvial VI</t>
  </si>
  <si>
    <t>Se realizó una obra de mejoramiento y readecuación de la Red Pluvial VI, para el mejor escurrimiento de las precipitaciones en la comuna 8.</t>
  </si>
  <si>
    <t>Villa Riachuelo</t>
  </si>
  <si>
    <t>FERNANDEZ DE LA CRUZ, F., GRAL. AV. Y SUAREZ, JOSE LEON</t>
  </si>
  <si>
    <t>https://cdn2.buenosaires.gob.ar/desarrollourbano/observatorio-de-obras/masobras/ramalescalada.jpg</t>
  </si>
  <si>
    <t>Altote S.A. - Naku Construcciones S.R.L. - (Ute)</t>
  </si>
  <si>
    <t>https://www.buenosaires.gob.ar/baobras/cuenca-larrazabal-y-escalada</t>
  </si>
  <si>
    <t>https://www.buenosaires.gov.ar/areas/planeamiento_obras/licitations/web/frontend_dev.php/licitation/index/id/204</t>
  </si>
  <si>
    <t>Cuenca Arroyo Vega</t>
  </si>
  <si>
    <t>Red Pluvial IV: Ampliación</t>
  </si>
  <si>
    <t>La obra consistió en la ejecución de conductos circulares con respectivas cámaras, sumideros, nexos y demás componentes secundarios, a fin de resolver en distintas ubicaciones los problemas de anegamientos producidos por la falta de red de captación pluvial, complementarios al plan director de ordenamiento hidráulico.</t>
  </si>
  <si>
    <t>Coghlan</t>
  </si>
  <si>
    <t>QUESADA Y PEREZ, ROQUE</t>
  </si>
  <si>
    <t>https://cdn.buenosaires.gob.ar/datosabiertos/datasets/ba-obras/arroyovega-foto1-web.jpg</t>
  </si>
  <si>
    <t>https://cdn.buenosaires.gob.ar/datosabiertos/datasets/ba-obras/arroyovega-foto2-web.jpg</t>
  </si>
  <si>
    <t>https://cdn.buenosaires.gob.ar/datosabiertos/datasets/ba-obras/arroyovega-foto3-web.jpg</t>
  </si>
  <si>
    <t>https://cdn.buenosaires.gob.ar/datosabiertos/datasets/ba-obras/arroyovega-foto4-web.jpg</t>
  </si>
  <si>
    <t>2529/2013</t>
  </si>
  <si>
    <t>https://www.buenosaires.gob.ar/baobras/cuenca-arroyo-vega</t>
  </si>
  <si>
    <t>https://www.buenosaires.gov.ar/areas/planeamiento_obras/licitations/web/frontend_dev.php/licitation/index/id/154</t>
  </si>
  <si>
    <t>2769136/2013</t>
  </si>
  <si>
    <t>Centro De Exposiciones Y Convenciones</t>
  </si>
  <si>
    <t>Centro de Exposiciones y Convenciones</t>
  </si>
  <si>
    <t>El equipamiento metropolitano del Centro de Exposiciones y Convenciones se proyectó a partir de la idea de soterrar el edificio para liberar superficie e integrar la cubierta verde al Parque Thays y la Plaza de las Naciones Unidas, formando un gran parque público. Se ubica en el predio de Av. Figueroa Alcorta al lado de la Facultad de Derecho constituyendo un enclave estratégico de la ciudad de Buenos Aires dada su localización y su potencialidad simbólica y espacial. El edificio tiene capacidad para 5.000 asistentes y está conformado por una sala plenaria y otras salas auxiliares divisibles. También cuenta con oficinas, espacios para reuniones, un restaurante, un estacionamiento para 900 vehí­culos y un foyer de 1.600 mí‚Â². A su vez, tiene acceso a la estación Facultad de Derecho de la lí­nea H.</t>
  </si>
  <si>
    <t>COUTURE, EDUARDO J. Y VAZ FERREIRA, CARLOS, DR.</t>
  </si>
  <si>
    <t>https://cdn2.buenosaires.gob.ar/desarrollourbano/observatorio-de-obras/observatorio140.jpg</t>
  </si>
  <si>
    <t>https://cdn2.buenosaires.gob.ar/desarrollourbano/observatorio-de-obras/observatorio148.jpg</t>
  </si>
  <si>
    <t>https://cdn2.buenosaires.gob.ar/desarrollourbano/observatorio-de-obras/observatorio149.jpg</t>
  </si>
  <si>
    <t>https://cdn2.buenosaires.gob.ar/desarrollourbano/observatorio-de-obras/observatorio150.jpg</t>
  </si>
  <si>
    <t>C.R.I.B.A. SA - MEJORES HOSPITALES SA - UNION TRANSITORIA DE EMPRESAS</t>
  </si>
  <si>
    <t>2.594/2013</t>
  </si>
  <si>
    <t>https://www.buenosaires.gob.ar/baobras/Centro-De-exposiciones-Y-Convenciones</t>
  </si>
  <si>
    <t>https://www.buenosaires.gov.ar/areas/planeamiento_obras/licitations/web/frontend_dev.php/licitation/index/id/155</t>
  </si>
  <si>
    <t>4.150.195/2013</t>
  </si>
  <si>
    <t>https://cdn2.buenosaires.gob.ar/baobras/apra/EX-799350-2013.pdf</t>
  </si>
  <si>
    <t>Edificio Lezama</t>
  </si>
  <si>
    <t>Edificio Lezama: Obra Civil</t>
  </si>
  <si>
    <t>La obra del Palacio Lezama se integró dentro del plan de descentralización administrativa del gobierno porteño al sur de la Ciudad. El edificio es patrimonio histórico de la Ciudad y un hito de la memoria urbana del Barrio de Barracas que se encuentra ubicado sobre la Av. Martí­n Garcí­a, entre la calle Irala y Av. Regimiento de los Patricios. Posee una superficie aproximada de 30.000 M2 distribuidos en planta baja y 6 pisos, con acceso de vehí­culos por calle Pilcomayo. Fue remodelado y restaurado í­ntegramente, restaurando la fachada original para satisfacer los requerimientos tecnológicos, funcionales y de seguridad de las dependencias que trabajaban allí­. El edificio tiene capacidad para 3.100 puestos de trabajo correspondientes al Ministerio de Modernización, Ministerio de Desarrollo Urbano y Transporte, Ministerio de Ambiente y Espacio Público y Sindicatura General.</t>
  </si>
  <si>
    <t>La Boca</t>
  </si>
  <si>
    <t>GARCIA, MARTIN AV. 346</t>
  </si>
  <si>
    <t>https://cdn2.buenosaires.gob.ar/desarrollourbano/observatorio-de-obras/observatorio141.jpg</t>
  </si>
  <si>
    <t>https://cdn2.buenosaires.gob.ar/desarrollourbano/observatorio-de-obras/observatorio151.jpg</t>
  </si>
  <si>
    <t>SES SA</t>
  </si>
  <si>
    <t>1816/SIGAF/2014</t>
  </si>
  <si>
    <t>https://www.buenosaires.gob.ar/baobras/edificio-Lezama</t>
  </si>
  <si>
    <t>https://www.buenosaires.gov.ar/areas/planeamiento_obras/licitations/web/frontend_dev.php/licitation/index/id/181</t>
  </si>
  <si>
    <t>Arroyo Vega - Mejora de la Eficiencia Hidraulica</t>
  </si>
  <si>
    <t>Se llevó adelante la obra que implicó entabicar las columnas y las vigas para la mejora de la eficiencia hidráulica del conducto, asegurando el desplazamiento del fluido de la manera más eficaz posible. La obra se ejecutó entre las calles 11 de Septiembre y Balbí­n, bajo la calle Blanco Encalada.</t>
  </si>
  <si>
    <t>Belgrano</t>
  </si>
  <si>
    <t>Av. Rafael Obligado 6125</t>
  </si>
  <si>
    <t>1459/2014</t>
  </si>
  <si>
    <t>https://www.buenosaires.gov.ar/areas/planeamiento_obras/licitations/web/frontend_dev.php/licitation/index/id/174</t>
  </si>
  <si>
    <t>5.428.222/2014</t>
  </si>
  <si>
    <t>Conector Ambiental Iriarte</t>
  </si>
  <si>
    <t>Tipologí­a de calle con importante presencia de vegetación. Forma parte de una red que permite conectar el conjunto de espacios verdes de la Ciudad.</t>
  </si>
  <si>
    <t>Parque Patricios</t>
  </si>
  <si>
    <t>VELEZ SARSFIELD AV. Y ALCORTA, AMANCIO AV.</t>
  </si>
  <si>
    <t>https://cdn2.buenosaires.gob.ar/baobras/editadas1/mduyt_conectoririarte_foto1.jpg</t>
  </si>
  <si>
    <t>https://cdn2.buenosaires.gob.ar/baobras/editadas1/mduyt_conectoririarte_foto2.jpg</t>
  </si>
  <si>
    <t>https://cdn2.buenosaires.gob.ar/baobras/editadas1/mduyt_conectoririarte_foto3.jpg</t>
  </si>
  <si>
    <t>https://cdn2.buenosaires.gob.ar/baobras/editadas1/mduyt_conectoririarte_foto4.jpg</t>
  </si>
  <si>
    <t>1526/2014</t>
  </si>
  <si>
    <t>https://www.buenosaires.gob.ar/baobras/conector-ambiental-iriarte</t>
  </si>
  <si>
    <t>https://www.buenosaires.gov.ar/areas/planeamiento_obras/licitations/web/frontend_dev.php/licitation/index/id/176</t>
  </si>
  <si>
    <t>Parque Olí­mpico: Cubierta Arena Parque Roca.</t>
  </si>
  <si>
    <t>Como estrategia del desarrollo de la zona sur de la ciudad, llevando equipamiento de alta categorí­a a áreas históricamente relegadas, se construyó el techo corredizo para el Estadio Parque Roca. Dicha cubierta tiene 13 mil metros cuadrados y sirve para adecuar el recinto a la situación del clima. La capacidad aumentó de 14.500 a 15.500 espectadores, además, se mejoraron todos los accesos, circulaciones y el entorno en general, ya que el Estadio Parque Roca fue una de las sedes donde se desarrollaron los Juegos Olí­mpicos de la Juventud 2018.</t>
  </si>
  <si>
    <t>https://cdn.buenosaires.gob.ar/datosabiertos/datasets/ba-obras/fotos/47-1.jpg</t>
  </si>
  <si>
    <t>https://cdn.buenosaires.gob.ar/datosabiertos/datasets/ba-obras/fotos/47-2.jpg</t>
  </si>
  <si>
    <t>https://cdn.buenosaires.gob.ar/datosabiertos/datasets/ba-obras/fotos/47-3.jpg</t>
  </si>
  <si>
    <t>https://cdn.buenosaires.gob.ar/datosabiertos/datasets/ba-obras/fotos/47-4.jpg</t>
  </si>
  <si>
    <t>Teximco S.A. - Dal Constructora. S.A. Ute</t>
  </si>
  <si>
    <t>1.723/2013</t>
  </si>
  <si>
    <t>https://www.buenosaires.gov.ar/areas/planeamiento_obras/licitations/web/frontend_dev.php/licitation/index/id/146</t>
  </si>
  <si>
    <t>1.443.586/2013</t>
  </si>
  <si>
    <t>Metrobus del Bajo</t>
  </si>
  <si>
    <t>Metrobus Del Bajo: Paradores - Etapa I</t>
  </si>
  <si>
    <t>El Metrobus del Bajo comprende un corredor vial de 4,8 kilómetros sobre las Av. Leandro N. Alem y Av. Paseo Colón que une los Barrios de Retiro y La Boca. El proyecto se inserta dentro del Plan de Movilidad Sustentable en el cual contempló el rediseño del espacio para darle prioridad al transporte público, la promoción de la movilidad sustentable, el ordenamiento, la seguridad vial y la introducción de tecnologí­as que permiten brindar información en tiempo real. Su puesta en funcionamiento redujo un 30 % el tiempo de viaje de las 30 lí­neas de colectivos que prestan servicio a más de 300.000 personas por dí­a.</t>
  </si>
  <si>
    <t>YRIGOYEN, HIPOLITO AV. Y PASEO COLON AV.</t>
  </si>
  <si>
    <t>https://cdn2.buenosaires.gob.ar/baobras/mduyt4/Metrobus_del_bajo.jpg</t>
  </si>
  <si>
    <t>https://www.youtube.com/watch?v=ZxZLnJvG1Pw</t>
  </si>
  <si>
    <t>Riva S.A</t>
  </si>
  <si>
    <t>1224-SIGAF/16</t>
  </si>
  <si>
    <t>https://www.buenosaires.gob.ar/baobras/Metrobus-Paseo-Colon</t>
  </si>
  <si>
    <t>https://www.buenosaires.gov.ar/areas/planeamiento_obras/licitations/web/frontend_dev.php/licitation/index/id/255</t>
  </si>
  <si>
    <t>24.603.091-DGTMBR-2016</t>
  </si>
  <si>
    <t>Acumar</t>
  </si>
  <si>
    <t>Camino De Sirga II</t>
  </si>
  <si>
    <t>La segunda etapa del Camino de Sirga se centró en liberar y volver transitable y accesible el margen del Riachuelo entre las calles Vieytes y Av. Sáenz. Se recuperó para el uso público en ví­as de cumplimentar con lo enunciado en el Plan Urbano Ambiental, donde se indican los rasgos fundamentales que deben desarrollar la Ciudad de Buenos Aires y los principales lineamientos para garantizar el alcance de dichos rasgos. Se propuso un parque lineal con un camino vehicular enfocado al tránsito recreativo de las personas, involucrando la construcción de un paseo ribereño, bicisendas, espacios verdes, alumbrado y equipamiento general.</t>
  </si>
  <si>
    <t>Barracas</t>
  </si>
  <si>
    <t>ZAVALETA E IRIARTE, GRAL. AV.</t>
  </si>
  <si>
    <t>https://cdn2.buenosaires.gob.ar/desarrollourbano/sociopublico/camino_sirga_dos/caminosirga5.jpg</t>
  </si>
  <si>
    <t>https://cdn2.buenosaires.gob.ar/desarrollourbano/sociopublico/camino_sirga_dos/caminosirga8.jpg</t>
  </si>
  <si>
    <t>https://cdn2.buenosaires.gob.ar/desarrollourbano/sociopublico/camino_sirga_dos/caminosirga2.jpg</t>
  </si>
  <si>
    <t>2278/2012</t>
  </si>
  <si>
    <t>https://www.buenosaires.gob.ar/baobras/acumar</t>
  </si>
  <si>
    <t>https://www.buenosaires.gov.ar/areas/planeamiento_obras/licitations/web/frontend_dev.php/licitation/index/id/129</t>
  </si>
  <si>
    <t>1.630.472/2012</t>
  </si>
  <si>
    <t>Metrobus Norte</t>
  </si>
  <si>
    <t>Metrobus Norte: Metrobus Cabildo II</t>
  </si>
  <si>
    <t>La traza de la segunda etapa del Metrobus Norte comienza en Franklin Roosevelt, como continuación del primer tramo y finaliza en Santos Dumont. Hay paradores en gran parte de la extensión del corredor, a excepción de las cuadras entre Juramento y Echeverrí­a, La Pampa y José Hernández, y Teodoro Garcí­a y Federico Lacroze. En total, se trató de 5 estaciones, con 22 paradores. Es el séptimo corredor de la red de metrobus CABA, que tiene una extensión de 2.7 km y revitalizó los barrios de Belgrano, Colegiales y Palermo.</t>
  </si>
  <si>
    <t>CABILDO AV. Y PINO, VIRREY DEL</t>
  </si>
  <si>
    <t>https://cdn2.buenosaires.gob.ar/baobras/editadas1/mduyt_metrobusnortecabildo2_foto1.jpg</t>
  </si>
  <si>
    <t>https://cdn2.buenosaires.gob.ar/baobras/editadas1/mduyt_metrobusnortecabildo2_foto2.jpg</t>
  </si>
  <si>
    <t>https://cdn2.buenosaires.gob.ar/baobras/editadas1/mduyt_metrobusnortecabildo2_foto3.jpg</t>
  </si>
  <si>
    <t>https://www.youtube.com/watch?v=HBrm3f3XdPg</t>
  </si>
  <si>
    <t>294-SIGAF/16</t>
  </si>
  <si>
    <t>https://www.buenosaires.gob.ar/baobras/Metrobus-Norte</t>
  </si>
  <si>
    <t>https://www.buenosaires.gov.ar/areas/planeamiento_obras/licitations/web/frontend_dev.php/licitation/index/id/213</t>
  </si>
  <si>
    <t>10.508.702- MGEYA-DGTMBR-2016</t>
  </si>
  <si>
    <t>Metrobus Norte: Centro de Transbordo Pací­fico</t>
  </si>
  <si>
    <t>Se ejecutaron paradores linderos a los carriles exclusivos para buses, que funcionan como punto de transbordo de pasajeros. Está ubicado sobre la Av. Santa Fe entre las calles Carranza y Thames, con una extensión de 1,1 km, 22 lí­neas de colectivos con 375 servicios promedio por hora y cuenta con 11 paradores, mejorando la experiencia de viaje de más de 120 mil personas todos los dí­as.</t>
  </si>
  <si>
    <t>Palermo</t>
  </si>
  <si>
    <t>SANTA FE AV. Y JUSTO, JUAN B. AV.</t>
  </si>
  <si>
    <t>https://cdn.buenosaires.gob.ar/datosabiertos/datasets/ba-obras/fotos/51.jpg</t>
  </si>
  <si>
    <t>Construcciones Ingevial S.A.</t>
  </si>
  <si>
    <t>447-SIGAF/16</t>
  </si>
  <si>
    <t>https://www.buenosaires.gov.ar/areas/planeamiento_obras/licitations/web/frontend_dev.php/licitation/index/id/220</t>
  </si>
  <si>
    <t>12.403.925- MGEYA-DGTMBR-2016</t>
  </si>
  <si>
    <t>Pasos Bajo Nivel</t>
  </si>
  <si>
    <t>Paso bajo nivel Balbí­n</t>
  </si>
  <si>
    <t>El Paso Bajo Nivel de Av. Balbí­n se extiende entre Estomba y Av. Goyeneche, pasando por debajo las ví­as del Ferrocarril Mitre ramal Mitre, a 300 metros de la estación L. M. Saavedra del tren. Su túnel es doble mano, cuenta con cuatro carriles de circulación, dos por sentido, con una altura libre de paso de 5,10 metros que lo hace apto para tránsito liviano y transporte de pasajeros.</t>
  </si>
  <si>
    <t>Saavedra</t>
  </si>
  <si>
    <t>BALBIN, RICARDO, DR. AV. Y PLAZA</t>
  </si>
  <si>
    <t>https://cdn.buenosaires.gob.ar/datosabiertos/datasets/ba-obras/fotos/52-1.jpg</t>
  </si>
  <si>
    <t>https://cdn.buenosaires.gob.ar/datosabiertos/datasets/ba-obras/fotos/52-2.jpg</t>
  </si>
  <si>
    <t>https://cdn.buenosaires.gob.ar/datosabiertos/datasets/ba-obras/fotos/52-3.jpg</t>
  </si>
  <si>
    <t>https://cdn.buenosaires.gob.ar/datosabiertos/datasets/ba-obras/fotos/52-4.jpg</t>
  </si>
  <si>
    <t>Eleprint - Construmex Ute</t>
  </si>
  <si>
    <t>2013-01-0016-00</t>
  </si>
  <si>
    <t>https://www.buenosaires.gob.ar/baobras/pasos-bajo-nivel</t>
  </si>
  <si>
    <t>https://www.ausa.com.ar/licitaciones-publicas-detalle/?l=64</t>
  </si>
  <si>
    <t>Centro de Exposiciones y Convenciones: Ampliación red de agua y cloacas</t>
  </si>
  <si>
    <t>Dentro de las obras complementarias al Centro de Exposiciones y Convenciones, fue necesario adaptar y relocalizar las acometidas del suministro de servicios de agua potable y de desagí¼es cloacales en el predio donde se ubica.</t>
  </si>
  <si>
    <t>FIGUEROA ALCORTA, PRES. AV. 2051</t>
  </si>
  <si>
    <t>https://cdn2.buenosaires.gob.ar/desarrollourbano/observatorio-de-obras/imagenesobservatorio/centrodeexposicionesyconvenciones-ampliacion-red-de-agua-cloacas.jpg</t>
  </si>
  <si>
    <t>CONSTRUCCIONES, INFRAESTRUCTURA Y SERVICIOS S.A.</t>
  </si>
  <si>
    <t>482-SIGAF/2016</t>
  </si>
  <si>
    <t>https://www.buenosaires.gov.ar/areas/planeamiento_obras/licitations/web/frontend_dev.php/licitation/index/id/224</t>
  </si>
  <si>
    <t>16374108-DGOIYA-2016</t>
  </si>
  <si>
    <t>Paso bajo nivel Nazca</t>
  </si>
  <si>
    <t>El Paso Bajo Nivel de Av. Nazca se extiende entre Pedro Lozano y Marcos Sastre, pasando por debajo las ví­as del ferrocarril San Martí­n, a 300 metros de la Estación Villa del Parque del tren. Su túnel fue hecho doble mano, contó con cuatro carriles de circulación, dos por sentido, con una altura libre de paso de 5,10 metros, que lo hace apto para tránsito liviano, pesado y transporte público de pasajeros.</t>
  </si>
  <si>
    <t>Villa Del Parque</t>
  </si>
  <si>
    <t>NAZCA AV. Y MELINCUE</t>
  </si>
  <si>
    <t>https://cdn.buenosaires.gob.ar/datosabiertos/datasets/ba-obras/fotos/54-1.jpg</t>
  </si>
  <si>
    <t>https://cdn.buenosaires.gob.ar/datosabiertos/datasets/ba-obras/fotos/54-2.jpg</t>
  </si>
  <si>
    <t>https://cdn.buenosaires.gob.ar/datosabiertos/datasets/ba-obras/fotos/54-3.jpg</t>
  </si>
  <si>
    <t>https://cdn.buenosaires.gob.ar/datosabiertos/datasets/ba-obras/fotos/54-4.jpg</t>
  </si>
  <si>
    <t>DYCASA SA - FONTANA NICASTRO SAC - UTE</t>
  </si>
  <si>
    <t>2016-01-0004-00</t>
  </si>
  <si>
    <t>https://www.ausa.com.ar/licitaciones-publicas-detalle/?l=85</t>
  </si>
  <si>
    <t>https://cdn2.buenosaires.gob.ar/baobras/apra/EX-2013-04564191-MGEYA-DGET.pdf</t>
  </si>
  <si>
    <t>Conservatorios e institutos artí­sticos</t>
  </si>
  <si>
    <t>Conservatorio Manuel De Falla</t>
  </si>
  <si>
    <t>La obra del Conservatorio Manuel de Falla constó de la readecuacion de las instalaciones, la puesta en valor y la reparación de la cubierta. fue iniciada originalmente por el ministerio de Cultura y transferida posteriormente al Ministerio de Desarrollo Urbano y Transporte.</t>
  </si>
  <si>
    <t>Almagro</t>
  </si>
  <si>
    <t>GALLO 238</t>
  </si>
  <si>
    <t>https://cdn2.buenosaires.gob.ar/desarrollourbano/observatorio-de-obras/iconos_arquitectura.jpg</t>
  </si>
  <si>
    <t>Sunil S.A.</t>
  </si>
  <si>
    <t>3028-SIGAF-2012</t>
  </si>
  <si>
    <t>https://www.buenosaires.gob.ar/baobras/conservatorios-e-institutos-artisticos</t>
  </si>
  <si>
    <t>Metrobus Del Bajo: Aceras - Etapa I</t>
  </si>
  <si>
    <t>Se realizó la ejecución y reconstrucción de las aceras, vados y superficies destinadas a ví­a pública de uso peatonal que integran la traza del Corredor Metrobus del Bajo (Etapa 1), a fin de mejorar la transitabilidad y accesibilidad en la Ciudad Autónoma de Buenos Aires.</t>
  </si>
  <si>
    <t>https://cdn.buenosaires.gob.ar/datosabiertos/datasets/ba-obras/fotos/56-1.jpg</t>
  </si>
  <si>
    <t>Miavasa S.A</t>
  </si>
  <si>
    <t>124/SIGAF/2017</t>
  </si>
  <si>
    <t>https://www.buenosaires.gov.ar/areas/planeamiento_obras/licitations/web/frontend_dev.php/licitation/index/id/260</t>
  </si>
  <si>
    <t>EX-2016- 23.454.011í¢Â€Â“MGEYA-DGTMBR</t>
  </si>
  <si>
    <t>Metrobus Del Bajo: Tareas Preliminares y Cerco de Obra - Etapa I</t>
  </si>
  <si>
    <t>La obra garantizó la separación fí­sica de la obra de pavimentación y los paradores del corredor Metrobus del Bajo, de los carriles transitables y minimizar así­ el riesgo de siniestros en la ví­a pública. El objetivo de la misma fue servir como complemento de advertencia para los conductores y peatones salvaguardando su integridad.</t>
  </si>
  <si>
    <t>Licitación Privada de Obra Menor</t>
  </si>
  <si>
    <t>85-SIGAF/16</t>
  </si>
  <si>
    <t>https://www.buenosaires.gov.ar/areas/planeamiento_obras/licitations/web/frontend_dev.php/licitation/index/id/254</t>
  </si>
  <si>
    <t>23.464.219-DGTMBR-2016</t>
  </si>
  <si>
    <t>Paso bajo nivel Av. San Martí­n</t>
  </si>
  <si>
    <t>El Paso Bajo Nivel San Martí­n posee una longitud de 370 metros que se extiende entre las calles Pareja y Asunción. Cuenta con cuatro carriles, dos en cada sentido y su túnel presenta una altura de 5,10 metros, permitiendo la circulación de vehí­culos pesados, livianos y los colectivos del Metrobus San Martí­n.</t>
  </si>
  <si>
    <t>Villa Devoto</t>
  </si>
  <si>
    <t>SAN MARTIN AV. Y PAREJA</t>
  </si>
  <si>
    <t>https://cdn.buenosaires.gob.ar/datosabiertos/datasets/ba-obras/fotos/58-1.jpg</t>
  </si>
  <si>
    <t>https://cdn.buenosaires.gob.ar/datosabiertos/datasets/ba-obras/fotos/58-2.jpg</t>
  </si>
  <si>
    <t>https://cdn.buenosaires.gob.ar/datosabiertos/datasets/ba-obras/fotos/58-3.jpg</t>
  </si>
  <si>
    <t>https://cdn.buenosaires.gob.ar/datosabiertos/datasets/ba-obras/fotos/58-4.jpg</t>
  </si>
  <si>
    <t>Fontana Nicastro S.A.C. Martinez Y De La Fuente S.A. Ute</t>
  </si>
  <si>
    <t>2013-01-0005-00</t>
  </si>
  <si>
    <t>https://www.ausa.com.ar/licitaciones-publicas-detalle/?l=56</t>
  </si>
  <si>
    <t>Paso bajo nivel Constituyentes</t>
  </si>
  <si>
    <t>El Paso Bajo nivel Constituyentes se extiende entre la Av. Mosconi y Olazábal hasta la calle Jose L. Cabezón y Cullen. El paso vehicular bajo las ví­as del tren contiene cuatro carriles, dos en cada sentido, con una altura libre de tránsito de 5,10 metros, permitiendo la circulación de vehí­culos pesados y livianos.</t>
  </si>
  <si>
    <t>Villa Pueyrredon</t>
  </si>
  <si>
    <t>DE LOS CONSTITUYENTES AV. 4950</t>
  </si>
  <si>
    <t>https://cdn.buenosaires.gob.ar/datosabiertos/datasets/ba-obras/fotos/59-1.jpg</t>
  </si>
  <si>
    <t>https://cdn.buenosaires.gob.ar/datosabiertos/datasets/ba-obras/fotos/59-2.jpg</t>
  </si>
  <si>
    <t>https://cdn.buenosaires.gob.ar/datosabiertos/datasets/ba-obras/fotos/59-3.jpg</t>
  </si>
  <si>
    <t>https://cdn.buenosaires.gob.ar/datosabiertos/datasets/ba-obras/fotos/59-4.jpg</t>
  </si>
  <si>
    <t>Jose Chediack S.A.I.C.A.</t>
  </si>
  <si>
    <t>2013-01-0001-00</t>
  </si>
  <si>
    <t>https://www.ausa.com.ar/licitaciones-publicas-detalle/?l=54</t>
  </si>
  <si>
    <t>Paso bajo nivel Beiró</t>
  </si>
  <si>
    <t>El Paso Bajo Nivel Beiró tuvo como caracterí­stica particular la presencia de caños de gran envergadura bajo tierra, lo cual hizo necesario un nuevo trazado de la avenida en este tramo generando un corrimiento hacia el lado del Club Comunicaciones y la Facultad de Agronomí­a. A raí­z de ese desplazamiento se definió un espacio de unos 25 m de ancho y de 500 m de largo que se proyectó como área verde para usos recreativos, funcionando como conector ambiental adyacente a la avenida.</t>
  </si>
  <si>
    <t>Agronomí­a</t>
  </si>
  <si>
    <t>BEIRO, FRANCISCO AV. Y GUTENBERG</t>
  </si>
  <si>
    <t>https://cdn.buenosaires.gob.ar/datosabiertos/datasets/ba-obras/fotos/60-1.jpg</t>
  </si>
  <si>
    <t>https://cdn.buenosaires.gob.ar/datosabiertos/datasets/ba-obras/fotos/60-2.jpg</t>
  </si>
  <si>
    <t>https://cdn.buenosaires.gob.ar/datosabiertos/datasets/ba-obras/fotos/60-3.jpg</t>
  </si>
  <si>
    <t>https://cdn.buenosaires.gob.ar/datosabiertos/datasets/ba-obras/fotos/60-4.jpg</t>
  </si>
  <si>
    <t>Benito Roggio - Esuco (Ute)</t>
  </si>
  <si>
    <t>2014-01-0003-00</t>
  </si>
  <si>
    <t>https://www.ausa.com.ar/licitaciones-publicas-detalle/?l=68</t>
  </si>
  <si>
    <t>Teatro Colón</t>
  </si>
  <si>
    <t>Teatro Colón: Reparación de arco de embocadura</t>
  </si>
  <si>
    <t>Se realizó la reparación y puesta en valor del arco de embocadura del Teatro Colón.</t>
  </si>
  <si>
    <t>CERRITO 628</t>
  </si>
  <si>
    <t>556/2010</t>
  </si>
  <si>
    <t>https://www.buenosaires.gob.ar/baobras/teatro-colon</t>
  </si>
  <si>
    <t>Casa Trans</t>
  </si>
  <si>
    <t>La obra consistió en la puesta en valor y reciclaje de la planta baja del inmueble contemplando la construcción de nuevos baños, un vestuario, una sala de espera, dos consultorios para atención psicológica, sala de extraccion de sangre para diagnóstico preventivo y las oficinas administrativas de la asociación de travestis, transexuales y transgéneros de la argentina.</t>
  </si>
  <si>
    <t>San Cristóbal</t>
  </si>
  <si>
    <t>JUJUY AV. 1341</t>
  </si>
  <si>
    <t>https://cdn2.buenosaires.gob.ar/baobras/editadas1/mduyt_casatrans_foto1.jpg</t>
  </si>
  <si>
    <t>https://cdn2.buenosaires.gob.ar/baobras/editadas1/mduyt_casatrans_foto2.png</t>
  </si>
  <si>
    <t>CONSTRUCTORA PREMART SRL</t>
  </si>
  <si>
    <t>licitacion privada</t>
  </si>
  <si>
    <t>79-SIGAF-2016</t>
  </si>
  <si>
    <t>https://www.buenosaires.gob.ar/baobras/casa-trans</t>
  </si>
  <si>
    <t>https://www.buenosaires.gov.ar/areas/planeamiento_obras/licitations/web/frontend_dev.php/licitation/index/id/245</t>
  </si>
  <si>
    <t>Oficinas Públicas</t>
  </si>
  <si>
    <t>Edificio Hipólito Yrigoyen y Edificio Finochietto: adecuación</t>
  </si>
  <si>
    <t>Se realizó la readecuación y relocalización de los inmuebles Finochietto e Yrigoyen que albergan al Instituto de la Vivienda de la Ciudad y la Dirección General de Registros de Obras y Catastros en el Barrio de Barracas, a la Dirección General de Administracion de Infracciones en el Barrio de Balvanera, respectivamente.</t>
  </si>
  <si>
    <t>Balvanera</t>
  </si>
  <si>
    <t>YRIGOYEN, HIPOLITO 2346</t>
  </si>
  <si>
    <t>https://cdn2.buenosaires.gob.ar/baobras/editadas1/mduyt_oficinaspublicas_yrigoyenyfinochietto_foto1.jpg</t>
  </si>
  <si>
    <t>https://cdn2.buenosaires.gob.ar/baobras/editadas1/mduyt_oficinaspublicas_yrigoyenyfinochietto_foto2.jpg</t>
  </si>
  <si>
    <t>https://cdn2.buenosaires.gob.ar/baobras/editadas1/mduyt_oficinaspublicas_yrigoyenyfinochietto_foto3.jpg</t>
  </si>
  <si>
    <t xml:space="preserve">LICICITACIÓN PÚBLICA </t>
  </si>
  <si>
    <t>943-SIGAF--2015</t>
  </si>
  <si>
    <t>https://www.buenosaires.gob.ar/baobras/oficinas-publicas</t>
  </si>
  <si>
    <t>https://www.buenosaires.gov.ar/areas/planeamiento_obras/licitations/web/frontend_dev.php/licitation/index/id/201</t>
  </si>
  <si>
    <t>Sistema Pluvial La Boca  Barracas</t>
  </si>
  <si>
    <t>Estación de Bombeo Nº5</t>
  </si>
  <si>
    <t>El Sistema Pluvial Boca-Barracas es un sistema de control y drenaje para evitar las recurrentes inundaciones en los barrios más bajos de la Ciudad (Boca y Barracas), fundamentalmente a raí­z del fenómeno de las sudestadas, que durante un siglo generaron inundaciones, degradando la calidad de vida de sus habitantes y retrasando el desarrollo de esos barrios con respecto al resto de la Ciudad. La Estación de Bombeo 5 en la etapa final de ejecución del sistema contó con 8 bombas axiales de 4,5 m3/seg, 8 compuertas de control de desagí¼e, limpiarrejas, dos estaciones transformadoras de alta tensión, y un sistema de colectores pluviales.</t>
  </si>
  <si>
    <t>REGIMIENTO DE PATRICIOS AV. Y BRANDSEN</t>
  </si>
  <si>
    <t>https://cdn2.buenosaires.gob.ar/baobras/editadas1/mduyt_pluviallaboca_foto1.jpg</t>
  </si>
  <si>
    <t>https://cdn2.buenosaires.gob.ar/baobras/editadas1/mduyt_pluviallaboca_foto2.jpg</t>
  </si>
  <si>
    <t>Mercovial -Sabavisa UTE</t>
  </si>
  <si>
    <t>https://www.buenosaires.gob.ar/baobras/sistema-pluvial-la-boca-barracas</t>
  </si>
  <si>
    <t>Teatro Colón: Instituto Superior de Arte - Adecuación del edificio Corrientes 1681</t>
  </si>
  <si>
    <t>Se realizó la puesta en valor del Instituto Superior de Arte del Teatro Colón.</t>
  </si>
  <si>
    <t>Corrientes Av. 1681</t>
  </si>
  <si>
    <t>https://cdn2.buenosaires.gob.ar/baobras/editadas1/mduyt_teatrocolon_institutosuperiordearte_foto1.jpg</t>
  </si>
  <si>
    <t>INGECONS S.A.</t>
  </si>
  <si>
    <t xml:space="preserve"> 875-SIGAF-2016</t>
  </si>
  <si>
    <t>https://www.buenosaires.gov.ar/areas/planeamiento_obras/licitations/web/frontend_dev.php/licitation/index/id/236</t>
  </si>
  <si>
    <t>Área Ambiental Central: Calle Peru I</t>
  </si>
  <si>
    <t>El proyecto incluyó el tramo entre Av. Belgrano y Av. Roca, y consistió en la unificación de los niveles de acera, calzada y la preservación del cordón de granito existente. Se agregaron rampas vehiculares y peatonales para salvar desniveles; se reemplazaron las cunetas por rejillas abatibles para el desagí¼e pluvial, se incorporó equipamiento urbano y se rediseño el alumbrado público.</t>
  </si>
  <si>
    <t>BELGRANO AV. Y ROCA, JULIO A., PRESIDENTE DIAGONAL SUR AV.</t>
  </si>
  <si>
    <t>https://cdn.buenosaires.gob.ar/datosabiertos/datasets/ba-obras/fotos/71.jpg</t>
  </si>
  <si>
    <t>Naku Construcciones S.R.L</t>
  </si>
  <si>
    <t>Licitación privada obra menor</t>
  </si>
  <si>
    <t>17/2015</t>
  </si>
  <si>
    <t>https://www.buenosaires.gov.ar/areas/planeamiento_obras/licitations/web/frontend_dev.php/licitation/index/id/187</t>
  </si>
  <si>
    <t>Área Ambiental Central: Calle Peru II</t>
  </si>
  <si>
    <t>La obra se extendió sobre la calle Perú desde Av. Belgrano hasta Av. Independencia. Se implementó la nivelación de cruces peatonales en ambos sentidos mejorando la accesibilidad y el tránsito peatonal. Además, se contempló la renovación de luminarias y equipamiento urbano.</t>
  </si>
  <si>
    <t>PERU Y MEXICO</t>
  </si>
  <si>
    <t>https://cdn.buenosaires.gob.ar/datosabiertos/datasets/ba-obras/fotos/72.jpg</t>
  </si>
  <si>
    <t>Instalectro S.A.</t>
  </si>
  <si>
    <t>361-SIGAF-2016</t>
  </si>
  <si>
    <t>https://www.buenosaires.gov.ar/areas/planeamiento_obras/licitations/web/frontend_dev.php/licitation/index/id/215</t>
  </si>
  <si>
    <t>Centro de Gestión y Participación - Comuna 12</t>
  </si>
  <si>
    <t>La nueva sede de la Comuna 12, ubicada en la calle Holmberg en Villa Urquiza, es la sede de la zona que integra a los Barrios de Coghlan, Saavedra, Villa Urquiza y Villa Pueyrredón. El edificio tiene tres pisos y permite realizar trámites de manera más cómoda y rápida. Opera los servicios de rentas, defensa al consumidor, licencias, infracciones, registro civil, tesorerí­a, mediación comunitaria e intermediación laboral.</t>
  </si>
  <si>
    <t>HOLMBERG 2548</t>
  </si>
  <si>
    <t>https://cdn2.buenosaires.gob.ar/desarrollourbano/observatorio-de-obras/observatorio154.jpeg</t>
  </si>
  <si>
    <t>https://cdn2.buenosaires.gob.ar/desarrollourbano/observatorio-de-obras/observatorio120.jpg</t>
  </si>
  <si>
    <t>https://cdn2.buenosaires.gob.ar/desarrollourbano/observatorio-de-obras/observatorio121.jpg</t>
  </si>
  <si>
    <t>https://cdn2.buenosaires.gob.ar/desarrollourbano/observatorio-de-obras/observatorio122.jpg</t>
  </si>
  <si>
    <t>2590/2012</t>
  </si>
  <si>
    <t>https://www.buenosaires.gov.ar/areas/planeamiento_obras/licitations/web/frontend_dev.php/licitation/index/id/133</t>
  </si>
  <si>
    <t>1956273/2012</t>
  </si>
  <si>
    <t>Camino De Sirga III</t>
  </si>
  <si>
    <t>El proyecto contempla la recuperación de la tenencia de los predios linderos al Riachuelo, la limpieza y adecuación de los terrenos, a fin de construir una calle de servicio y el parque lineal asociado. El camino se ejecuta en granitullo sobre losa de hormigón, excepto donde existe previamente un pavimento en buen estado de conservación que ameritó su conservación.</t>
  </si>
  <si>
    <t>https://cdn.buenosaires.gob.ar/datosabiertos/datasets/ba-obras/fotos/74-1.jpg</t>
  </si>
  <si>
    <t>https://cdn.buenosaires.gob.ar/datosabiertos/datasets/ba-obras/fotos/74-2.jpg</t>
  </si>
  <si>
    <t>https://cdn.buenosaires.gob.ar/datosabiertos/datasets/ba-obras/fotos/74-3.jpg</t>
  </si>
  <si>
    <t>https://cdn.buenosaires.gob.ar/datosabiertos/datasets/ba-obras/fotos/74-4.jpg</t>
  </si>
  <si>
    <t>Urbaser Argentina S.A - Ceob Sa Ute</t>
  </si>
  <si>
    <t>LicitaciÃ³n PÃºblica</t>
  </si>
  <si>
    <t>671- SIGAF/17</t>
  </si>
  <si>
    <t>https://www.buenosaires.gov.ar/areas/planeamiento_obras/licitations/web/frontend_dev.php/licitation/index/id/279</t>
  </si>
  <si>
    <t>4440817-DGOINFU-2017</t>
  </si>
  <si>
    <t>Área Ambiental Central: Calle Tacuarí­</t>
  </si>
  <si>
    <t>El proyecto constó de la nivelación de la vereda y la calzada definiendo un carril vehicular de 3.95 m en convivencia con bicisenda y la ampliación de ambas veredas en forma asimétrica. Incluyó el tramo que va desde Av. de Mayo a Av. Belgrano.</t>
  </si>
  <si>
    <t>TACUARI Y ALSINA, ADOLFO</t>
  </si>
  <si>
    <t>https://cdn.buenosaires.gob.ar/datosabiertos/datasets/ba-obras/fotos/75-1.jpg</t>
  </si>
  <si>
    <t>https://cdn.buenosaires.gob.ar/datosabiertos/datasets/ba-obras/fotos/75-2.jpg</t>
  </si>
  <si>
    <t>https://cdn.buenosaires.gob.ar/datosabiertos/datasets/ba-obras/fotos/75-3.jpg</t>
  </si>
  <si>
    <t>423-SIGAF/16</t>
  </si>
  <si>
    <t>https://www.buenosaires.gov.ar/areas/planeamiento_obras/licitations/web/frontend_dev.php/licitation/index/id/218</t>
  </si>
  <si>
    <t>Teatro San Martí­n</t>
  </si>
  <si>
    <t>Teatro San Martí­n: Renovación de Instalaciones y Tecnologí­a.</t>
  </si>
  <si>
    <t>Se realizó la recuperación y adecuación tecnológica de los ámbitos principales del teatro y sus áreas complementarias y de servicios, incluyendo las salas Martí­n Coronado, Casacuberta y Lugones, los halls, camarines, núcleos sanitarios, circulaciones verticales y horizontales y demás sectores de apoyo.</t>
  </si>
  <si>
    <t>CORRIENTES AV. 1530</t>
  </si>
  <si>
    <t>https://cdn2.buenosaires.gob.ar/baobras/genericas/generica_arquitectura.png</t>
  </si>
  <si>
    <t>Bricons S.A.I.C.F.I. - Grupo Farallon S.A. (Ute)</t>
  </si>
  <si>
    <t>254-SIGAF-14</t>
  </si>
  <si>
    <t>https://www.buenosaires.gob.ar/baobras/teatro-san-martin</t>
  </si>
  <si>
    <t>https://www.buenosaires.gov.ar/areas/planeamiento_obras/licitations/web/frontend_dev.php/licitation/index/id/157</t>
  </si>
  <si>
    <t>Comisarí­as</t>
  </si>
  <si>
    <t>Comisarí­a vecinal 1-E</t>
  </si>
  <si>
    <t>El proyecto contempló la construcción de un edificio en planta baja con tecnologí­a modular y construcción en seco, además, las adecuaciones necesarias del predio para el normal desarrollo de las actividades propias de la comisarí­a. Asimismo, se promovió la recuperación funcional y social de un predio urbano sin uso actual en un sitio estratégico mejorando las condiciones de seguridad en el área.</t>
  </si>
  <si>
    <t>DON PEDRO DE MENDOZA AV. Y GUALEGUAY</t>
  </si>
  <si>
    <t>https://cdn2.buenosaires.gob.ar/desarrollourbano/observatorio-de-obras/imagenesobservatorio/comisaria22.jpg</t>
  </si>
  <si>
    <t>Ecosan S.A</t>
  </si>
  <si>
    <t>874-SIGAF/16</t>
  </si>
  <si>
    <t>https://www.buenosaires.gob.ar/baobras/comisarias</t>
  </si>
  <si>
    <t>https://www.buenosaires.gov.ar/areas/planeamiento_obras/licitations/web/frontend_dev.php/licitation/index/id/233</t>
  </si>
  <si>
    <t>Oficinas Ministerio de Justicia y Seguridad: Laboratorio de la Policí­a Cientí­fica</t>
  </si>
  <si>
    <t>La obra a ejecutar contempló la construcción de un edificio en dos plantas junto a la recuperación y puesta en función del entorno del predio a través de un tratamiento paisají­stico, calles perimetrales y peatonales. La edificación se realizó en sistema estructural modular conformado por piezas de hormigón armado prefabricado, tabiquerí­a en seco y carpinterí­a de aluminio de alta prestación e instalaciones de alta complejidad.</t>
  </si>
  <si>
    <t>MIRAVE Y LUNA</t>
  </si>
  <si>
    <t>https://cdn.buenosaires.gob.ar/datosabiertos/datasets/ba-obras/fotos/79-1.jpg</t>
  </si>
  <si>
    <t>https://cdn.buenosaires.gob.ar/datosabiertos/datasets/ba-obras/fotos/79-2.jpg</t>
  </si>
  <si>
    <t>https://cdn.buenosaires.gob.ar/datosabiertos/datasets/ba-obras/fotos/79-3.jpg</t>
  </si>
  <si>
    <t>https://cdn.buenosaires.gob.ar/datosabiertos/datasets/ba-obras/fotos/79-4.jpg</t>
  </si>
  <si>
    <t>1074-SIGAF/16</t>
  </si>
  <si>
    <t>https://www.buenosaires.gov.ar/areas/planeamiento_obras/licitations/web/frontend_dev.php/licitation/index/id/244</t>
  </si>
  <si>
    <t>Teatro Colón: Plano corta fuego</t>
  </si>
  <si>
    <t>Se realizaron obras complementarias a la puesta en valor del Teatro Colón.</t>
  </si>
  <si>
    <t>https://cdn2.buenosaires.gob.ar/baobras/editadas1/mduyt_teatrocolon_planocortafuego_foto1.jpg</t>
  </si>
  <si>
    <t>Licitacion pública</t>
  </si>
  <si>
    <t>1126/SIGAF/2016</t>
  </si>
  <si>
    <t>https://www.buenosaires.gov.ar/areas/planeamiento_obras/licitations/web/frontend_dev.php/licitation/index/id/249</t>
  </si>
  <si>
    <t>Teatro Colón: Completamiento del 4° Piso</t>
  </si>
  <si>
    <t>Se realizó el mejoramiento de instalaciones y servicios, complementarias a la puesta en valor del Teatro Colón.</t>
  </si>
  <si>
    <t>https://cdn2.buenosaires.gob.ar/baobras/editadas1/mduyt_teatrocolon_completamientodelpiso_foto1.jpg</t>
  </si>
  <si>
    <t>1123-SIGAF-2016</t>
  </si>
  <si>
    <t>https://www.buenosaires.gov.ar/areas/planeamiento_obras/licitations/web/frontend_dev.php/licitation/index/id/250</t>
  </si>
  <si>
    <t>Entorno Parque Patricios</t>
  </si>
  <si>
    <t>Centro Parque Patricios: Intervención</t>
  </si>
  <si>
    <t>El proyecto contempló la intervención del centro del parque, el boulevard de acceso al parque, la salida de la estación Parque Patricios de la lí­nea H y la plazoleta delimitada por las calles Favaloro, Champagnat y Pepiri.</t>
  </si>
  <si>
    <t>CASEROS AV. Y MONTEAGUDO</t>
  </si>
  <si>
    <t>https://cdn2.buenosaires.gob.ar/baobras/editadas1/mduyt_intervencioncentroparquepatricios_foto1.jpg</t>
  </si>
  <si>
    <t>Dragonair S.A.</t>
  </si>
  <si>
    <t>https://www.buenosaires.gob.ar/baobras/entorno-parque-patricios</t>
  </si>
  <si>
    <t>https://www.buenosaires.gov.ar/areas/planeamiento_obras/licitations/web/frontend_dev.php/licitation/index/id/234</t>
  </si>
  <si>
    <t>Área Ambiental Central: Pasaje 5 de Julio</t>
  </si>
  <si>
    <t>Ubicado entre la calle Venezuela y la Av. Belgrano, el pasaje 5 de Julio adquirió la condición de peatonalidad de acuerdo a los lineamientos ambientales del área central. Debido a ello se intervino para nivelar su acera y calzada, donde se conservó su granitullo y adoquinado original.</t>
  </si>
  <si>
    <t>5 DE JULIO Y BELGRANO AV.</t>
  </si>
  <si>
    <t>https://cdn.buenosaires.gob.ar/datosabiertos/datasets/ba-obras/fotos/83-1.jpg</t>
  </si>
  <si>
    <t>https://cdn.buenosaires.gob.ar/datosabiertos/datasets/ba-obras/fotos/83-2.jpg</t>
  </si>
  <si>
    <t>https://cdn.buenosaires.gob.ar/datosabiertos/datasets/ba-obras/fotos/83-3.jpg</t>
  </si>
  <si>
    <t>Villarex S.A.</t>
  </si>
  <si>
    <t>194-SIGAF/16</t>
  </si>
  <si>
    <t>https://www.buenosaires.gov.ar/areas/planeamiento_obras/licitations/web/frontend_dev.php/licitation/index/id/210</t>
  </si>
  <si>
    <t>Edificio Lezama: Reparación de carpinterí­as del Parque Lezama</t>
  </si>
  <si>
    <t>Se realizaron cambios de herrajes en ventanas, colocación de carpinterí­as sobre fachada en calle Irala y colocación de puertas exteriores en 3 piso.</t>
  </si>
  <si>
    <t>https://cdn2.buenosaires.gob.ar/desarrollourbano/sociopublico/edificiolezama/lezama_carpinteria/carpinteria_1.jpg</t>
  </si>
  <si>
    <t>https://cdn2.buenosaires.gob.ar/desarrollourbano/sociopublico/edificiolezama/lezama_carpinteria/carpinteria_2.jpg</t>
  </si>
  <si>
    <t>https://cdn2.buenosaires.gob.ar/desarrollourbano/sociopublico/edificiolezama/lezama_carpinteria/carpinteria_3.jpg</t>
  </si>
  <si>
    <t>Alupal Aberturas S.A.</t>
  </si>
  <si>
    <t xml:space="preserve">556/10 Y 433/16 </t>
  </si>
  <si>
    <t>Edificio Lezama: Instalaciones Eléctricas de Corrientes Fuertes, Corrientes Débiles e Iluminación</t>
  </si>
  <si>
    <t>Se contempló la ejecución de las instalaciones eléctricas de corrientes fuertes y débiles e iluminación, incluyendo la provisión de materiales, mano de obra especializada y la realización de la ingenierí­a ejecutiva.</t>
  </si>
  <si>
    <t>https://cdn2.buenosaires.gob.ar/desarrollourbano/sociopublico/edificiolezama/lezama_inst_electricas/lezama_insta_elec_2.jpg</t>
  </si>
  <si>
    <t>https://cdn2.buenosaires.gob.ar/desarrollourbano/sociopublico/edificiolezama/lezama_inst_electricas/lezama_insta_elec_3.jpg</t>
  </si>
  <si>
    <t>https://cdn2.buenosaires.gob.ar/desarrollourbano/sociopublico/edificiolezama/lezama_inst_electricas/lezama_insta_elec_4.jpg</t>
  </si>
  <si>
    <t>https://cdn2.buenosaires.gob.ar/desarrollourbano/sociopublico/edificiolezama/lezama_inst_electricas/lezama_insta_elec_6.jpg</t>
  </si>
  <si>
    <t xml:space="preserve"> 1889-SIGAF-14</t>
  </si>
  <si>
    <t>https://www.buenosaires.gob.ar/areas/planeamiento_obras/licitations/web/uploads/a12ae334aee4f8fb70fe7eaf61b5e505.pdf</t>
  </si>
  <si>
    <t>Edificio Lezama: Ampliación del Sistema Contra Incendio</t>
  </si>
  <si>
    <t>Se llevó a cabo la ejecución de las instalaciones contra incendio del Edificio Palacio Lezama</t>
  </si>
  <si>
    <t>https://cdn2.buenosaires.gob.ar/desarrollourbano/observatorio-de-obras/observatorio43.jpg</t>
  </si>
  <si>
    <t>Incesanit</t>
  </si>
  <si>
    <t>Edificio Lezama: Ampliación del Sistema de Aire Acondicionado</t>
  </si>
  <si>
    <t>Se llevó a cabo la ejecución de las instalaciones de aire acondicionado del Edificio Palacio Lezama.</t>
  </si>
  <si>
    <t>https://cdn2.buenosaires.gob.ar/desarrollourbano/sociopublico/edificiolezama/lezama_aire_acondicionado/lezama_sistema_aire_1.jpg</t>
  </si>
  <si>
    <t>https://cdn2.buenosaires.gob.ar/desarrollourbano/sociopublico/edificiolezama/lezama_aire_acondicionado/lezama_sistema_aire_2.jpg</t>
  </si>
  <si>
    <t>https://cdn2.buenosaires.gob.ar/desarrollourbano/sociopublico/edificiolezama/lezama_aire_acondicionado/lezama_sistema_aire_3.jpg</t>
  </si>
  <si>
    <t>https://cdn2.buenosaires.gob.ar/desarrollourbano/sociopublico/edificiolezama/lezama_aire_acondicionado/lezama_sistema_aire_4.jpg</t>
  </si>
  <si>
    <t>CA GROUP SA</t>
  </si>
  <si>
    <t>Entorno Flores</t>
  </si>
  <si>
    <t>Centro de Transbordo Flores</t>
  </si>
  <si>
    <t>El nuevo Centro de Trasbordo Flores le permite a miles de personas hacer combinaciones entre distintos medios de transporte como ser el Subte A, Ecobici, el FFCC Sarmiento y 22 lí­neas de colectivos. Se realizó una puesta en valor del entorno de la Plaza Pueyrredón a partir de un reordenamiento de las paradas de colectivos y mejora en la accesibilidad al centro de trasbordo. Incluye lugares de espera más cómodos y cruces más seguros para transformar la manera en que viajan pasajeros y conductores. Se incorpora nuevo mobiliario urbano y se mejoran las veredas, la iluminación y el pavimento de la traza.</t>
  </si>
  <si>
    <t>Flores</t>
  </si>
  <si>
    <t>RIVADAVIA AV. Y ARGERICH</t>
  </si>
  <si>
    <t>https://cdn.buenosaires.gob.ar/datosabiertos/datasets/ba-obras/fotos/89-1.jpg</t>
  </si>
  <si>
    <t>https://cdn.buenosaires.gob.ar/datosabiertos/datasets/ba-obras/fotos/89-2.jpg</t>
  </si>
  <si>
    <t>https://cdn.buenosaires.gob.ar/datosabiertos/datasets/ba-obras/fotos/89-3.jpg</t>
  </si>
  <si>
    <t>https://cdn.buenosaires.gob.ar/datosabiertos/datasets/ba-obras/fotos/89-4.jpg</t>
  </si>
  <si>
    <t>620/SIGAF/2017</t>
  </si>
  <si>
    <t>https://www.buenosaires.gob.ar/baobras/entorno-flores</t>
  </si>
  <si>
    <t>https://www.buenosaires.gov.ar/areas/planeamiento_obras/licitations/web/frontend_dev.php/licitation/index/id/276</t>
  </si>
  <si>
    <t>Parque del Bajo</t>
  </si>
  <si>
    <t>Parque Del Bajo: Bases de monumentos</t>
  </si>
  <si>
    <t>Esta obra comprendió solamente lo referido a la demolición de las bases existentes, retiro y acopio de revestimientos, y construcción de las nuevas bases estructurales en donde fueron emplazados los monumentos, no fue incluido el traslado de las figuras escultóricas.</t>
  </si>
  <si>
    <t>Madero, Eduardo Av. y Peron, Juan Domingo, Tte. General</t>
  </si>
  <si>
    <t>https://cdn2.buenosaires.gob.ar/baobras/editadas1/mduyt_parquedelbajo_basesdemonumentos_foto1.jpeg</t>
  </si>
  <si>
    <t>CONSTRUCCIONES INDUSTRIALES AVELLANEDA SA</t>
  </si>
  <si>
    <t>Obra menor</t>
  </si>
  <si>
    <t>22-SIGAF/2017</t>
  </si>
  <si>
    <t>https://www.buenosaires.gob.ar/baobras/parque-del-bajo-0</t>
  </si>
  <si>
    <t>https://www.buenosaires.gov.ar/areas/planeamiento_obras/licitations/web/frontend_dev.php/licitation/index/id/281</t>
  </si>
  <si>
    <t>Parque Del Bajo: Helipuerto y obras civiles</t>
  </si>
  <si>
    <t>La obra permitió la liberación del sector ocupado por el actual helipuerto para su inclusión como parte del í¢Â€ÂœParque del Bajoí¢Â€Â. La licitación comprendió también la construcción de la nueva torre de control de aproximadamente 100 m2, el desmontaje y recolocación de la reja de la Plaza Colón a su nueva posición. Además, incluyó la generación de una calle interna de servicios para vehí­culos que conectó la Casa Rosada con el helipuerto y la construcción de una dársena o estacionamiento para camionetas de bomberos.</t>
  </si>
  <si>
    <t>https://cdn.buenosaires.gob.ar/datosabiertos/datasets/ba-obras/fotos/91-1.jpeg</t>
  </si>
  <si>
    <t>https://cdn.buenosaires.gob.ar/datosabiertos/datasets/ba-obras/fotos/91-2.jpeg</t>
  </si>
  <si>
    <t>https://cdn.buenosaires.gob.ar/datosabiertos/datasets/ba-obras/fotos/91-3.jpeg</t>
  </si>
  <si>
    <t>https://cdn.buenosaires.gob.ar/datosabiertos/datasets/ba-obras/fotos/91-4.jpg</t>
  </si>
  <si>
    <t>Kir S.R.L</t>
  </si>
  <si>
    <t>792/SIGAF/2017</t>
  </si>
  <si>
    <t>https://www.buenosaires.gov.ar/areas/planeamiento_obras/licitations/web/frontend_dev.php/licitation/index/id/284</t>
  </si>
  <si>
    <t>Parque Del Bajo: Movimiento de mástil</t>
  </si>
  <si>
    <t>Se llevó a cabo el traslado del mástil existente, la restauración del mismo, la construcción del basamento de hormigón, la construcciones de una nueva sala de máquinas, el traslado del equipamiento de tableros y elementos electromecánicos existentes. El mástil construido en el año 1998, mide aproximadamente 40 metros y soporta una bandera de 10x15 metros. Su nuevo emplazamiento fue en el eje de la Av. Paseo Colón del lado sur del Parque Colón.</t>
  </si>
  <si>
    <t>https://cdn.buenosaires.gob.ar/datosabiertos/datasets/ba-obras/fotos/92-1.jpg</t>
  </si>
  <si>
    <t>Sin efecto</t>
  </si>
  <si>
    <t>https://www.buenosaires.gov.ar/areas/planeamiento_obras/licitations/web/frontend_dev.php/licitation/index/id/286</t>
  </si>
  <si>
    <t>Manzana 66</t>
  </si>
  <si>
    <t>Manzana 66: Espacio público y movimiento de suelos</t>
  </si>
  <si>
    <t>La presente licitación se encargó de los trabajos de demolición, retiro de excedentes y movimiento de suelos de la totalidad de la manzana.</t>
  </si>
  <si>
    <t>BELGRANO AV. Y JUJUY AV.</t>
  </si>
  <si>
    <t>https://cdn.buenosaires.gob.ar/datosabiertos/datasets/ba-obras/manzana66-foto1-web.jpg</t>
  </si>
  <si>
    <t>https://cdn.buenosaires.gob.ar/datosabiertos/datasets/ba-obras/manzana66-foto2-web.jpg</t>
  </si>
  <si>
    <t>https://cdn2.buenosaires.gob.ar/baobras/editadas1/mduyt_manzana66_foto1.jpg</t>
  </si>
  <si>
    <t>https://www.youtube.com/watch?v=J-fLeUg31gE</t>
  </si>
  <si>
    <t>23-SIGAF/2018</t>
  </si>
  <si>
    <t>https://www.buenosaires.gob.ar/baobras/manzana-66</t>
  </si>
  <si>
    <t>https://www.buenosaires.gov.ar/areas/planeamiento_obras/licitations/web/frontend_dev.php/licitation/index/id/323</t>
  </si>
  <si>
    <t>2018-2541909-MGEYA-DGIURB</t>
  </si>
  <si>
    <t>Entorno Recoleta</t>
  </si>
  <si>
    <t>Centro Cultural Recoleta: Puesta en valor y refuncionalización</t>
  </si>
  <si>
    <t>El proyecto consistió en la puesta en valor y refuncionalización del Centro Cultural Recoleta mediante la adecuación de la Recova y los edificios Cronopios, Aleph, Hotel y Patio del Tanque, así­ como también el edificio en su conjunto y sus patios.</t>
  </si>
  <si>
    <t>Junin 1930</t>
  </si>
  <si>
    <t>https://cdn.buenosaires.gob.ar/datosabiertos/datasets/ba-obras/fotos/94-1.jpg</t>
  </si>
  <si>
    <t>https://cdn.buenosaires.gob.ar/datosabiertos/datasets/ba-obras/fotos/94-2.jpg</t>
  </si>
  <si>
    <t>https://cdn.buenosaires.gob.ar/datosabiertos/datasets/ba-obras/fotos/94-3.jpg</t>
  </si>
  <si>
    <t>https://cdn.buenosaires.gob.ar/datosabiertos/datasets/ba-obras/fotos/94-4.jpg</t>
  </si>
  <si>
    <t>Inapcon S.A</t>
  </si>
  <si>
    <t>1223-SIGAF-2017</t>
  </si>
  <si>
    <t>https://www.buenosaires.gob.ar/baobras/recoleta</t>
  </si>
  <si>
    <t>https://www.buenosaires.gov.ar/areas/planeamiento_obras/licitations/web/frontend_dev.php/licitation/index/id/292</t>
  </si>
  <si>
    <t>Centro de Exposiciones y Convenciones: Ingreso y Veredas</t>
  </si>
  <si>
    <t>Dentro de las obras complementarias al edificio del Centro de Exposiciones y Convenciones, se realizó la construcción de su ingreso vehicular, las veredas y espacio público adyacente a la calle Brigadier Quiroga y al Museo de Arquitectura y Diseño de la SCA.</t>
  </si>
  <si>
    <t>FRENCH Y PUEYRREDON AV.</t>
  </si>
  <si>
    <t>https://cdn.buenosaires.gob.ar/datosabiertos/datasets/ba-obras/fotos/96-1.jpg</t>
  </si>
  <si>
    <t>https://cdn.buenosaires.gob.ar/datosabiertos/datasets/ba-obras/fotos/96-2.jpg</t>
  </si>
  <si>
    <t>https://cdn.buenosaires.gob.ar/datosabiertos/datasets/ba-obras/fotos/96-3.jpg</t>
  </si>
  <si>
    <t>https://cdn.buenosaires.gob.ar/datosabiertos/datasets/ba-obras/fotos/96-4.jpg</t>
  </si>
  <si>
    <t>Personal Propio</t>
  </si>
  <si>
    <t>Parque de la Memoria</t>
  </si>
  <si>
    <t>Parque de la Memoria: Pabellón de acceso</t>
  </si>
  <si>
    <t>El Pabellón de acceso alberga a dos sectores diferenciados: uno de información al público y otro de seguridad y vigilancia que abastece al Parque de la Memoria.</t>
  </si>
  <si>
    <t>Av. Costanera Rafael Obligado 6745</t>
  </si>
  <si>
    <t>https://cdn2.buenosaires.gob.ar/baobras/editadas1/mduyt_parquedelamemoria_nuevoingreso_foto1.jpg</t>
  </si>
  <si>
    <t xml:space="preserve">licitacion pública </t>
  </si>
  <si>
    <t>428/2016</t>
  </si>
  <si>
    <t>https://www.buenosaires.gob.ar/baobras/Pabellon-De-Acceso-Parque-De-La-Memoria</t>
  </si>
  <si>
    <t>https://www.buenosaires.gov.ar/areas/planeamiento_obras/licitations/web/frontend_dev.php/licitation/index/id/219</t>
  </si>
  <si>
    <t>Base Operativa de Agentes de Tránsito</t>
  </si>
  <si>
    <t>Villa Luro</t>
  </si>
  <si>
    <t>JUSTO, JUAN B. AV. Y VIRGILIO</t>
  </si>
  <si>
    <t>877-SIGAF-2017</t>
  </si>
  <si>
    <t>https://www.buenosaires.gov.ar/areas/planeamiento_obras/licitations/web/frontend_dev.php/licitation/index/id/287</t>
  </si>
  <si>
    <t>Sanidad de Frontera</t>
  </si>
  <si>
    <t>Sanidad de Frontera - Ministerio de Salud</t>
  </si>
  <si>
    <t>Salud</t>
  </si>
  <si>
    <t>La Sede de Sanidad de Fronteras se realizó con sistema modular prefabricado y construcción en seco y cuenta con un sector descubierto de uso exclusivo destinado a estacionamiento e instalaciones y un sector descubierto como plaza pública dotada de equipamiento y vegetación.</t>
  </si>
  <si>
    <t>DON PEDRO DE MENDOZA AV. Y BLANES, JUAN MANUEL</t>
  </si>
  <si>
    <t>https://cdn2.buenosaires.gob.ar/baobras/editadas1/sanidaddefrontera_laboca_foto1.jpg</t>
  </si>
  <si>
    <t>Ernesto Tarnousky S.A.</t>
  </si>
  <si>
    <t>https://www.buenosaires.gob.ar/baobras/sanidad-de-frontera-ministerio-de-salud</t>
  </si>
  <si>
    <t>https://www.buenosaires.gov.ar/areas/planeamiento_obras/licitations/web/frontend_dev.php/licitation/index/id/239</t>
  </si>
  <si>
    <t>Entorno Chacarita</t>
  </si>
  <si>
    <t>Mirador Comastri: Restauración</t>
  </si>
  <si>
    <t>La obra se dividió en dos etapas: la primera comprendió la reconstrucción parcial e impermeabilización de todas las cubiertas del edificio y la ejecución de los cierres provisorios de aberturas. La segunda etapa incluyó la restauración de toda la envolvente (revoques exteriores, premoldeados, carpinterí­as y herrerí­a externa, cúpula del mirador, baldosas de azoteas); la rehabilitación de la galerí­a de frente, los locales en planta baja, acceso a través de las escaleras al mirador y la construcción de un núcleo sanitario para el público.</t>
  </si>
  <si>
    <t>Chacarita</t>
  </si>
  <si>
    <t>LOYOLA 1500</t>
  </si>
  <si>
    <t>https://cdn2.buenosaires.gob.ar/baobras/editadas1/mduyt_miradorcomastri_foto1.jpg</t>
  </si>
  <si>
    <t>Listo Soluciones S.R.L.</t>
  </si>
  <si>
    <t>1330-SIGAF/2016</t>
  </si>
  <si>
    <t>https://www.buenosaires.gob.ar/baobras/entorno-chacarita</t>
  </si>
  <si>
    <t>https://www.buenosaires.gov.ar/areas/planeamiento_obras/licitations/web/frontend_dev.php/licitation/index/id/256</t>
  </si>
  <si>
    <t>Paseo De La Ribera</t>
  </si>
  <si>
    <t>Paseo de La Ribera: Etapa I Rocha y Cerri</t>
  </si>
  <si>
    <t>El proyecto se propuso transformar el borde costero habiendo sido utilizado como estacionamiento en un paseo con incorporación de superficie verde con forestación, equipamiento urbano como barandas, bancos, y nuevos artefactos de iluminación peatonal con sistema led. En una primera etapa se construyeron las veredas frentistas sobre las calles Pedro de Mendoza entre Rocha y Cerri, solucionando los problemas de accesibilidad e incorporando nueva vegetación.</t>
  </si>
  <si>
    <t>Don Pedro De Mendoza Av. Y Salvadores, Cnel.</t>
  </si>
  <si>
    <t>https://cdn.buenosaires.gob.ar/datosabiertos/datasets/ba-obras/fotos/122-1.jpg</t>
  </si>
  <si>
    <t>https://cdn.buenosaires.gob.ar/datosabiertos/datasets/ba-obras/fotos/122-2.jpg</t>
  </si>
  <si>
    <t>https://cdn.buenosaires.gob.ar/datosabiertos/datasets/ba-obras/fotos/122-3.jpg</t>
  </si>
  <si>
    <t>Licitación publica</t>
  </si>
  <si>
    <t>150/SIGAF/2017</t>
  </si>
  <si>
    <t>https://www.buenosaires.gob.ar/baobras/Paseo-De-La-Ribera</t>
  </si>
  <si>
    <t>https://www.buenosaires.gov.ar/areas/planeamiento_obras/licitations/web/frontend_dev.php/licitation/index/id/261</t>
  </si>
  <si>
    <t>Paseo De La Ribera: Etapa II Rocha y Cerri</t>
  </si>
  <si>
    <t>Se realizó la continuación del Paseo de la Ribera Etapa I. realizando la construcción de un paseo lineal sobre el riachuelo entre las calles Cerri y Hernandarias. Además, se proveyó de barandas, iluminación, bicisendas, arbolado, mobiliario, juegos infantiles y estación aeróbica.</t>
  </si>
  <si>
    <t>Rocha y Cerri</t>
  </si>
  <si>
    <t>https://cdn.buenosaires.gob.ar/datosabiertos/datasets/ba-obras/fotos/123-1.jpg</t>
  </si>
  <si>
    <t>https://cdn.buenosaires.gob.ar/datosabiertos/datasets/ba-obras/fotos/123-2.jpg</t>
  </si>
  <si>
    <t>https://cdn.buenosaires.gob.ar/datosabiertos/datasets/ba-obras/fotos/123-3.jpg</t>
  </si>
  <si>
    <t>216/SIGAF/2017</t>
  </si>
  <si>
    <t>https://www.buenosaires.gov.ar/areas/planeamiento_obras/licitations/web/frontend_dev.php/licitation/index/id/267</t>
  </si>
  <si>
    <t>Paseo De La Ribera: Etapa III Salvadores y Cerri</t>
  </si>
  <si>
    <t>El proyecto comprendió la puesta en valor del conjunto del espacio público comprendido por la explanada costera, en el tramo entre las calles Coronel Salvadores y Cerri.</t>
  </si>
  <si>
    <t>https://cdn.buenosaires.gob.ar/datosabiertos/datasets/ba-obras/fotos/124-1.jpg</t>
  </si>
  <si>
    <t>https://cdn.buenosaires.gob.ar/datosabiertos/datasets/ba-obras/fotos/124-2.jpg</t>
  </si>
  <si>
    <t>https://cdn.buenosaires.gob.ar/datosabiertos/datasets/ba-obras/fotos/124-3.jpg</t>
  </si>
  <si>
    <t>217/SIGAF/2017</t>
  </si>
  <si>
    <t>https://www.buenosaires.gov.ar/areas/planeamiento_obras/licitations/web/frontend_dev.php/licitation/index/id/268</t>
  </si>
  <si>
    <t>Teatro Colón: Talleres La Nube</t>
  </si>
  <si>
    <t>Se llevó a cabo la limpieza y reparación de la cubierta, canaletas, rejillas, desagí¼es pluviales y los trabajos de albañilerí­a complementarios en los Talleres La Nube I, y la colocación de aislación térmica en la cubierta de los Talleres La Nube II.</t>
  </si>
  <si>
    <t>MAURE 3670</t>
  </si>
  <si>
    <t>https://cdn2.buenosaires.gob.ar/baobras/mduyt4/taller_La_nube.jpg</t>
  </si>
  <si>
    <t>Cahem S.A</t>
  </si>
  <si>
    <t>83-SIGAF-2016</t>
  </si>
  <si>
    <t>https://www.buenosaires.gov.ar/areas/planeamiento_obras/licitations/web/frontend_dev.php/licitation/index/id/251</t>
  </si>
  <si>
    <t>Donado Holmberg: Soluciones Habitacionales IV</t>
  </si>
  <si>
    <t>Se ejecutaron 30 unidades funcionales (11 unidades de 3 ambientes, 19 unidades de 4 ambientes) y 3 locales comerciales en planta baja de 200m2 totales (superficie total cubierta 2.813 m2).</t>
  </si>
  <si>
    <t>MONROE 4243</t>
  </si>
  <si>
    <t>https://cdn.buenosaires.gob.ar/datosabiertos/datasets/ba-obras/fotos/135-1.jpg</t>
  </si>
  <si>
    <t>https://cdn.buenosaires.gob.ar/datosabiertos/datasets/ba-obras/fotos/135-2.jpg</t>
  </si>
  <si>
    <t>https://cdn.buenosaires.gob.ar/datosabiertos/datasets/ba-obras/fotos/135-3.jpg</t>
  </si>
  <si>
    <t>https://cdn.buenosaires.gob.ar/datosabiertos/datasets/ba-obras/fotos/135-4.jpg</t>
  </si>
  <si>
    <t>Warlet S.A</t>
  </si>
  <si>
    <t>267/SIGAF/2017</t>
  </si>
  <si>
    <t>https://www.buenosaires.gov.ar/areas/planeamiento_obras/licitations/web/frontend_dev.php/licitation/index/id/270</t>
  </si>
  <si>
    <t>27394577-MGEYA-DGOIYA-2016</t>
  </si>
  <si>
    <t>Acumar: San Antonio - Viviendas</t>
  </si>
  <si>
    <t>Instituto de la Vivienda</t>
  </si>
  <si>
    <t>Se llevó a cabo la ejecución de la obra Goncalves Dí­as 738 y San Antonio 721/725- construcción 64 viviendas y obras exteriores/tipologí­a PB + 5 pisos</t>
  </si>
  <si>
    <t>San Antonio 721</t>
  </si>
  <si>
    <t>https://cdn2.buenosaires.gob.ar/baobras/ivc3/ivc_acumarsanantonio_foto1.jpg</t>
  </si>
  <si>
    <t>https://cdn2.buenosaires.gob.ar/baobras/ivc3/ivc_acumarsanantonio_foto2.jpg</t>
  </si>
  <si>
    <t>https://cdn2.buenosaires.gob.ar/baobras/ivc3/ivc_acumarsanantonio_foto3.jpg</t>
  </si>
  <si>
    <t>LPub-50--IVC-2009</t>
  </si>
  <si>
    <t>https://www.buenosaires.gob.ar/areas/hacienda/compras/consulta/popup_detalle.php?tipo=licitacion&amp;idlicitacion=88901</t>
  </si>
  <si>
    <t>Acumar: Lacarra - Viviendas</t>
  </si>
  <si>
    <t>Calles Lacarra N° 2049 y S. de Compostela Nº 3760. Terminación de la obra de 54 viviendas, obras exteriores y estacionamientos. Obra nueva de infraestructura, red distribuidora de gas media presión, red de agua y cloaca y red pluvial.</t>
  </si>
  <si>
    <t>Parque Avellaneda</t>
  </si>
  <si>
    <t>Lacarra Av. 2049</t>
  </si>
  <si>
    <t>https://cdn2.buenosaires.gob.ar/baobras/ivc/ACUMAR%20-%20Lacarra%201.jpg</t>
  </si>
  <si>
    <t>https://cdn2.buenosaires.gob.ar/baobras/ivc/ACUMAR%20-%20Lacarra%202.jpg</t>
  </si>
  <si>
    <t>https://cdn2.buenosaires.gob.ar/baobras/ivc/ACUMAR%20-%20Lacarra%203.jpg</t>
  </si>
  <si>
    <t>Lanusse</t>
  </si>
  <si>
    <t>CD-22--IVC-2015</t>
  </si>
  <si>
    <t>https://www.buenosaires.gob.ar/areas/hacienda/compras/consulta/popup_detalle.php?tipo=licitacion&amp;idlicitacion=123726</t>
  </si>
  <si>
    <t>Ecoparque</t>
  </si>
  <si>
    <t>Ecoparque: Switches Para Telefoní­a Ip- Solución Así­</t>
  </si>
  <si>
    <t>Se llevó a cabo la provisión de dispositivos electrónicos de red.</t>
  </si>
  <si>
    <t>Republica De La India 3000</t>
  </si>
  <si>
    <t>https://cdn2.buenosaires.gob.ar/baobras/genericas/generica_espaciopublico.png</t>
  </si>
  <si>
    <t>Silk Tech S.R.L</t>
  </si>
  <si>
    <t>Licitación Publica</t>
  </si>
  <si>
    <t>9510-1319-LPU17</t>
  </si>
  <si>
    <t>https://www.buenosaires.gob.ar/baobras/ecoparque-0</t>
  </si>
  <si>
    <t>https://documentosboletinoficial.buenosaires.gob.ar/publico/PE-RES-MMIYTGC-UPEEI-133-17-ANX.pdf</t>
  </si>
  <si>
    <t>EX-2017-20415057- MGEYA-UPEEI</t>
  </si>
  <si>
    <t>Centros De Salud De Barracas</t>
  </si>
  <si>
    <t>CESAC N° 30: Ampliación Y Remodelación Integral</t>
  </si>
  <si>
    <t>Ministerio de Salud</t>
  </si>
  <si>
    <t>La obra consistió en la ampliación y remodelación integral del CeSAC N° 30 dando respuesta a la necesidad de mayores prestaciones definidas por el programa médico. La superficie total de intervención es de 965.44 m2, correspondiendo 678,58 m2 cubiertos nuevos, 79,86 m2 cubiertos de remodelación y 207 m2 descubiertos. La obra comprendió 15 consultorios para las especialidades de ginecologí­a, clí­nica médica, pediatrí­a, odontologí­a, servicio social, enfermerí­a, vacunatorio, farmacia, depósito de leche, espera, sum, sanitarios públicos, sanitarios y vestuario para el personal, sala de profesionales, oficina para el director, depósitos y áreas de apoyo técnico.</t>
  </si>
  <si>
    <t>Alcorta, Amancio Av. E Iguazu</t>
  </si>
  <si>
    <t>https://cdn.buenosaires.gob.ar/datosabiertos/datasets/ba-obras/fotos/ID170_1.jpg</t>
  </si>
  <si>
    <t>https://cdn.buenosaires.gob.ar/datosabiertos/datasets/ba-obras/fotos/ID170_2.jpg</t>
  </si>
  <si>
    <t>Emaco S.A.</t>
  </si>
  <si>
    <t>82/2016</t>
  </si>
  <si>
    <t>https://www.buenosaires.gob.ar/baobras/centros-de-salud-de-barracas</t>
  </si>
  <si>
    <t>https://buenosaires.gob.ar/areas/hacienda/compras/consulta/popup_detalle.php?tipo=licitacion&amp;idlicitacion=124359</t>
  </si>
  <si>
    <t>Centros De Salud De Mataderos</t>
  </si>
  <si>
    <t>Nuevo Cesac Avenida De Los Corrales</t>
  </si>
  <si>
    <t>La obra consistió en la ejecución de un nuevo centro de salud y la reubicación del centro odontológico existente en el predio, abarcando una intervención total de 967,52 m2 cubiertos y 8,87 semicubiertos. El proyecto fue comprendido por un edificio resuelto en tres niveles que incorpora en los primeros dos el nuevo CeSAC propiamente dicho y, en el último, la relocalización del coi que se encuentra en funcionamiento. La distribución funcional se da de acuerdo a la siguiente disposición, planta baja: hall de acceso, sanitarios públicos, recepción (mesón de turnos y acreditación) y área administrativa, jefatura, consultorios, enfermerí­a, esterilización y farmacia. Fuera del edificio se encuentran salas de máquinas, áreas de infraestructura de instalaciones, depósito y estacionamiento vehicular. 1er piso: espera, sum, entrega de leche, sanitarios públicos, consultorios, vestuarios de personal, office de limpieza, estar médico, sala de reuniones e informática. 2do piso: COI -recepción, espera, sum, sanitarios públicos, consultorios odontológicos, sala de estar y sanitarios para personal, jefatura, sala de rayos x, depósito de insumos y taller de ortodoncia. Azotea: Salas de máquinas y áreas de infraestructura de instalaciones.</t>
  </si>
  <si>
    <t>Mataderos</t>
  </si>
  <si>
    <t>De Los Corrales Av. Y Carhue</t>
  </si>
  <si>
    <t>https://cdn.buenosaires.gob.ar/datosabiertos/datasets/ba-obras/fotos/171_1.JPG</t>
  </si>
  <si>
    <t>https://cdn.buenosaires.gob.ar/datosabiertos/datasets/ba-obras/fotos/171_2.JPG</t>
  </si>
  <si>
    <t>https://cdn.buenosaires.gob.ar/datosabiertos/datasets/ba-obras/fotos/171_3.JPG</t>
  </si>
  <si>
    <t>https://cdn.buenosaires.gob.ar/datosabiertos/datasets/ba-obras/fotos/171_4.JPG</t>
  </si>
  <si>
    <t>Tala Construcciones S.A.</t>
  </si>
  <si>
    <t>351/2016</t>
  </si>
  <si>
    <t>https://www.buenosaires.gob.ar/baobras/centros-de-salud-en-mataderos</t>
  </si>
  <si>
    <t>https://buenosaires.gob.ar/areas/hacienda/compras/consulta/popup_detalle.php?tipo=licitacion&amp;idlicitacion=126404</t>
  </si>
  <si>
    <t>CESAC N° 35: Ampliación</t>
  </si>
  <si>
    <t>En la obra se contemplan trabajos de ampliación y reforma del edificio CeSAC N°35 sito en la calle Osvaldo Cruz y Zavaleta -Villa 21-24. La obra comprende el agregado de un nuevo cuerpo al edificio existente, además de los servicios y apoyos para profesionales, que se trasladaron del edificio existente hacia este nuevo cuerpo. Por otra parte se remodelan los sectores existentes indicados en planos para optimizar el uso de los espacios en función de la atención médica. El alcance de los trabajos comprende todos los rubros de obra e instalaciones necesarios para ejecutar de acuerdo a planos y planillas la ampliación, remodelación y puesta en funcionamiento de este servicio. La superficie que se interviene se detalla a continuación: pb: 130 m2 de ampliación + 50 m2 de modificaciones en sector existente 1er piso: 130 m2 de ampliación + 55 m2 de modificaciones en sector existente 2do piso: 415 m2 de edificio nuevo. Son provistos dentro de la obra los elementos del equipamiento mobiliario especificados.</t>
  </si>
  <si>
    <t>Cruz, Osvaldo Y Zabaleta</t>
  </si>
  <si>
    <t>https://cdn.buenosaires.gob.ar/datosabiertos/datasets/ba-obras/fotos/ID172_1.jpg</t>
  </si>
  <si>
    <t>https://cdn.buenosaires.gob.ar/datosabiertos/datasets/ba-obras/fotos/ID172_2.jpg</t>
  </si>
  <si>
    <t>Creazy S.A.</t>
  </si>
  <si>
    <t>610/2018</t>
  </si>
  <si>
    <t>https://buenosaires.gob.ar/areas/hacienda/compras/consulta/popup_detalle.php?tipo=licitacion&amp;idlicitacion=126285</t>
  </si>
  <si>
    <t>Centros de Salud en Flores</t>
  </si>
  <si>
    <t>Nuevo Cesac En Comuna 7 - Barrio Flores</t>
  </si>
  <si>
    <t>La obra consistió en la demolición de los edificios existentes que se indican en planos y la obra nueva del presente CeSAC en la comuna 7- Barrio de Flores- y Casa de Madres del Paco el cual se emplazó en Av. Francisco Fernández de la Cruz y Av. Perito Moreno. El CeSAC consta de una sola planta destinada a la atención, administración y usos complementarios (sala de máquinas, vestuarios, sanitarios públicos y jefatura). Dicho Cesac posee una superficie cubierta de 765m2 y la Casa Madres del Paco de una superficie cubierta de 345m2. El alcance de los trabajos comprendió todos los rubros de obra e instalaciones necesarias para ejecutar de acuerdo a planos y planillas la ampliación, remodelación y puesta en funcionamiento de este servicio. Fueron provistos dentro de la obra los elementos del equipamiento mobiliario especificados.</t>
  </si>
  <si>
    <t>Fernandez De La Cruz, F., Gral. Av. Y Moreno, Perito Av.</t>
  </si>
  <si>
    <t>https://cdn.buenosaires.gob.ar/datosabiertos/datasets/ba-obras/fotos/ID173_1.jpg</t>
  </si>
  <si>
    <t>https://cdn.buenosaires.gob.ar/datosabiertos/datasets/ba-obras/fotos/ID173_2.jpg</t>
  </si>
  <si>
    <t>1264/2016</t>
  </si>
  <si>
    <t>https://www.buenosaires.gob.ar/baobras/centros-de-salud-en-flores</t>
  </si>
  <si>
    <t>https://buenosaires.gob.ar/areas/hacienda/compras/consulta/popup_detalle.php?tipo=licitacion&amp;idlicitacion=129025</t>
  </si>
  <si>
    <t>Edificio Iriarte 3501 - Trabajos En Planta Baja y Planta Alta - Predio Del Ex Cic</t>
  </si>
  <si>
    <t>La obra consistió en la continuación de los trabajos iniciados en el edificio existente de 2 plantas, para la creación de un centro de especialidades médicas ambulatorias de referencia (CEMAR), dando respuesta urgente a necesidades sanitarias de la zona (guardia 24hs, ambulancia para el barrio, entre otras) realización de trabajos en planta baja, con tabiques durlock, pisos de mosaico, instalaciones de provisión de agua y desagí¼es, instalación contra incendio. Se realizaron trabajos en la calle de acceso lateral. En planta alta se realizaron desagí¼es, tabiques de durlock, pisos viní­licos, plomado de salas de rayos, instalación de equipos.</t>
  </si>
  <si>
    <t>Av. Gral. Iriarte 3501</t>
  </si>
  <si>
    <t>https://cdn.buenosaires.gob.ar/datosabiertos/datasets/ba-obras/fotos/ID174_1.jpg</t>
  </si>
  <si>
    <t>https://cdn.buenosaires.gob.ar/datosabiertos/datasets/ba-obras/fotos/ID174_2.jpg</t>
  </si>
  <si>
    <t>Doxi Construcciones S.A. - MAD Desarrollos S.R.L.</t>
  </si>
  <si>
    <t>Decreto N° 433/16</t>
  </si>
  <si>
    <t>5459/2017</t>
  </si>
  <si>
    <t>https://documentosboletinoficial.buenosaires.gob.ar/publico/20171122.pdf</t>
  </si>
  <si>
    <t>Centros de Salud en Villa Lugano</t>
  </si>
  <si>
    <t>Cesac Santander</t>
  </si>
  <si>
    <t>La obra del CeSAC Santander consistió en dar respuesta a los requerimientos planteados, respondiendo a un programa médico, se contemplaron trabajos de obra nueva para un edificio destinado a CeSAC con una superficie total cubierta de 509 m2 de obra nueva y descubierta de 802 m2 de obra nueva. La obra comprendió todos los rubros de obra e instalaciones necesarios para ejecutar de acuerdo a planos y planillas la ampliación, remodelación y puesta en funcionamiento de este servicio. Fueron provistos dentro de la obra los elementos del equipamiento mobiliario especificados.</t>
  </si>
  <si>
    <t>Santander 5933</t>
  </si>
  <si>
    <t>https://cdn.buenosaires.gob.ar/datosabiertos/datasets/ba-obras/fotos/ID175_1.jpg</t>
  </si>
  <si>
    <t>https://cdn.buenosaires.gob.ar/datosabiertos/datasets/ba-obras/fotos/ID175_2.jpg</t>
  </si>
  <si>
    <t>KION SOCIEDAD ANONIMA INDUSTRIAL Y COMERCIAL</t>
  </si>
  <si>
    <t>1182/2017</t>
  </si>
  <si>
    <t>https://www.buenosaires.gob.ar/baobras/centros-de-salud-en-villa-lugano</t>
  </si>
  <si>
    <t>https://buenosaires.gob.ar/areas/hacienda/compras/consulta/popup_detalle.php?tipo=licitacion&amp;idlicitacion=132858</t>
  </si>
  <si>
    <t>Hospital Alvear</t>
  </si>
  <si>
    <t>Hospital Alvear - Trabajos De Instalaciones Termo Mecánicas Y Eléctricas En Pabellón N° 1, Etapa 2</t>
  </si>
  <si>
    <t>Las obras comprendieron la remodelación integral del Pabellón N°1 en el Hospital Alvear, incluyendo también la ejecución de obras exteriores, espacios verdes circundantes y semicubiertos. Las obras ejecutadas tanto interiores como exteriores tuvieron por objeto dejar el Hospital en condiciones adecuadas de funcionamiento. Se intervino en la climatización y acondicionamiento eléctrico del Pabellón N° 1 cumpliendo con las normas vigentes, con el fin de brindar un nuevo destino y reubicación estratégica a la consulta externa. Se realizó una ampliación edilicia dentro del Pabellón N° 1, que contempla un nuevo espacio destinado al acceso y espera en el área de consulta externa obteniendo como resultado una entrada independiente desvinculando la atención externa de la de internación. La obra comprendió trabajos de estructuras y albañilerí­a en general como la ejecución de mamposterí­a de elevación, distintos tipos de revoques y cielorrasos, la colocación de revestimientos, solados y carpinterí­as.</t>
  </si>
  <si>
    <t>Paternal</t>
  </si>
  <si>
    <t>Warnes Av. 2630</t>
  </si>
  <si>
    <t>https://cdn2.buenosaires.gob.ar/baobras/salud4/salud_alvearinstalacionestermomecanicaspabellon1_foto01.PNG</t>
  </si>
  <si>
    <t>https://cdn2.buenosaires.gob.ar/baobras/salud4/salud_alvearinstalacionestermomecanicaspabellon1_foto02.jpg</t>
  </si>
  <si>
    <t>https://cdn2.buenosaires.gob.ar/baobras/salud4/salud_alvearinstalacionestermomecanicaspabellon1_foto04.jpg</t>
  </si>
  <si>
    <t>Mejoramiento Hospitalario S.A.</t>
  </si>
  <si>
    <t>Ad Mantenimiento</t>
  </si>
  <si>
    <t>60/2014</t>
  </si>
  <si>
    <t>https://www.buenosaires.gob.ar/baobras/hospital-alvear</t>
  </si>
  <si>
    <t>https://buenosaires.gob.ar/areas/hacienda/compras/consulta/popup_detalle.php?tipo=licitacion&amp;idlicitacion=113121</t>
  </si>
  <si>
    <t>Hospital Marie Curie</t>
  </si>
  <si>
    <t>Hospital Marie Curie - Instalación Y Montaje De Ascensor Camillero</t>
  </si>
  <si>
    <t xml:space="preserve">La obras consistió en la provisión e instalación de un nuevo ascensor camillero ubicado en el hueco de escaleras del extremo sur del pasillo longitudinal del Hospital, cabecera sobre la calle Marí­a Curie. </t>
  </si>
  <si>
    <t>Caballito</t>
  </si>
  <si>
    <t>Patricias Argentinas Av. 150</t>
  </si>
  <si>
    <t>https://cdn2.buenosaires.gob.ar/baobras/salud4/salud_curieascensorcamillero_foto01.jpg</t>
  </si>
  <si>
    <t>DALKIA ARGENTINA SOCIEDAD ANONIMA - CONSTRUCTORA LANUSSE S.A. UNIí“N TRANSITORIA DE EMPRESAS</t>
  </si>
  <si>
    <t>71/2014</t>
  </si>
  <si>
    <t>https://www.buenosaires.gob.ar/baobras/hospital-marie-curie</t>
  </si>
  <si>
    <t>https://buenosaires.gob.ar/areas/hacienda/compras/consulta/popup_detalle.php?tipo=licitacion&amp;idlicitacion=113103</t>
  </si>
  <si>
    <t>Hospital Fernández</t>
  </si>
  <si>
    <t>Hospital Fernández - Modernización y mejoras de ascensores</t>
  </si>
  <si>
    <t>Se realizaron la modernización y mejoras de ascensores en el Hospital Fernández.</t>
  </si>
  <si>
    <t>Cerviño Av. 3356</t>
  </si>
  <si>
    <t>https://cdn2.buenosaires.gob.ar/baobras/salud4/salud_fernandezascensores_foto01.jpg</t>
  </si>
  <si>
    <t>Mig S.A.</t>
  </si>
  <si>
    <t>Anexo contratación mantenimiento</t>
  </si>
  <si>
    <t>LPub-66-SIGAF-MSGC-2014</t>
  </si>
  <si>
    <t>https://www.buenosaires.gob.ar/baobras/hospital-fernandez</t>
  </si>
  <si>
    <t>https://buenosaires.gob.ar/areas/hacienda/compras/consulta/popup_detalle.php?tipo=licitacion&amp;idlicitacion=113110</t>
  </si>
  <si>
    <t>2888256-2888256-MGEYA-2013</t>
  </si>
  <si>
    <t>Centros De Salud De Paternal</t>
  </si>
  <si>
    <t>Edificio Ex Liga Israelita: Rehabilitación Y Refuncionalización</t>
  </si>
  <si>
    <t>Las obras consistieron en la rehabilitación y refuncionalización del edificio para desarrollar en planta baja un CeSAC, en el primer piso un Centro de Complejidad Media y de Derivación del írea (CEMAR). Se recuperaron los espacios exteriores y las fachadas del edificio completo. Se realizaron trabajos en el nivel CeSAC sobre la recuperación de fachadas y espacios exteriores, trabajos del basamento.</t>
  </si>
  <si>
    <t>Fragata Pres. Sarmiento 2152</t>
  </si>
  <si>
    <t>https://cdn.buenosaires.gob.ar/datosabiertos/datasets/ba-obras/fotos/ID179_1.JPG</t>
  </si>
  <si>
    <t>https://cdn.buenosaires.gob.ar/datosabiertos/datasets/ba-obras/fotos/ID179_2.jpg</t>
  </si>
  <si>
    <t>Grupo Viarsa S.A</t>
  </si>
  <si>
    <t>1307/2015</t>
  </si>
  <si>
    <t>https://www.buenosaires.gob.ar/baobras/centros-de-salud-de-paternal</t>
  </si>
  <si>
    <t>https://buenosaires.gob.ar/areas/hacienda/compras/consulta/popup_detalle.php?tipo=licitacion&amp;idlicitacion=123339</t>
  </si>
  <si>
    <t>Hospital Penna</t>
  </si>
  <si>
    <t>Hospital Penna - Obra Centro Transformación</t>
  </si>
  <si>
    <t>En el marco del plan de mejoras que se desarrolló en el Hospital Penna respecto de la renovación y mejoras en las instalaciones eléctricas, se previó la provisión de un centro de transformación que le permite al Hospital adquirir energí­a en media tensión. La presente obra consistió en la ejecución de la obra civil y electromecánica de un centro de transformación equipado con dos transformadores de 1600 kva, dos grupos electrógenos de 450 kva, celdas de media tensión para alimentación de transformadores y tablero general de baja tensión para alimentar inicialmente el tablero general de distribución del Pabellón Mouras, el nuevo sector de obstetricia, y el tablero general de distribución que alimenta el resto de los pabellones.</t>
  </si>
  <si>
    <t>Chutro, Pedro, Prof., Dr. 3380</t>
  </si>
  <si>
    <t>https://cdn2.buenosaires.gob.ar/baobras/salud4/salud_centrodetransformacionpenna_foto01.jpg</t>
  </si>
  <si>
    <t>https://cdn2.buenosaires.gob.ar/baobras/salud4/salud_centrodetransformacionpenna_foto02.jpg</t>
  </si>
  <si>
    <t>https://cdn2.buenosaires.gob.ar/baobras/salud4/salud_centrodetransformacionpenna_foto03.jpg</t>
  </si>
  <si>
    <t>https://cdn2.buenosaires.gob.ar/baobras/salud4/salud_centrodetransformacionpenna_foto04.jpg</t>
  </si>
  <si>
    <t>Indaltec S.A.</t>
  </si>
  <si>
    <t>74-SIGAF-MSGC-2014</t>
  </si>
  <si>
    <t>https://www.buenosaires.gob.ar/baobras/hospital-penna</t>
  </si>
  <si>
    <t>https://buenosaires.gob.ar/areas/hacienda/compras/consulta/popup_detalle.php?tipo=licitacion&amp;idlicitacion=113129</t>
  </si>
  <si>
    <t>2888966-2888966-MGEYA-2013</t>
  </si>
  <si>
    <t>Hospital Ramos Mejí­a</t>
  </si>
  <si>
    <t>Hospital Ramos Mejí­a - Remodelación Integral Medicina Nuclear Y Obras Varias</t>
  </si>
  <si>
    <t>El proyecto contempló la obra civil e instalaciones del sector actual de medicina nuclear existente ubicado en el Pabellón Cardiologí­a, edificio XIX. Dado las condiciones de antigí¼edad del edificio se debió tener especial cuidado de no modificar la imagen del mismo asegurando la protección del patrimonio histórico. El área total de la intervención comprendió 108 m2 cubiertos abarcando los siguientes sectores:- el sector destinado al servicio de medicina nuclear (sujeto a remodelación integral), que constó con un total de 69 m2 cubiertos comprendiendo los siguientes usos: cuarto caliente y de aplicación, administración e informe técnico, sala para cámara gamma, baño, sector de espera para pacientes. Los sectores de ecodoppler, ecocardiograma, ergometrí­a y jefe de internación que suman los 39 m2 restantes.</t>
  </si>
  <si>
    <t>Urquiza, Gral. 609</t>
  </si>
  <si>
    <t>https://cdn2.buenosaires.gob.ar/baobras/salud4/salud_ramoscamaragamma_foto01.jpeg</t>
  </si>
  <si>
    <t>487/2016</t>
  </si>
  <si>
    <t>https://www.buenosaires.gob.ar/baobras/hospital-ramos-mejia</t>
  </si>
  <si>
    <t>https://buenosaires.gob.ar/areas/hacienda/compras/consulta/popup_detalle.php?tipo=licitacion&amp;idlicitacion=126290</t>
  </si>
  <si>
    <t>Hospital Vélez Sarfield</t>
  </si>
  <si>
    <t>Hospital Vélez Sarfield - Remodelación Guardia</t>
  </si>
  <si>
    <t>La obra de guardia nueva, relocalización del jardí­n maternal, remodelación del área administrativa y servicio de imágenes, consiste en el traslado y ampliación de dichos servicios a través de la construcción de un nuevo volumen que se adosa al edificio existente. El proyecto se resuelve desarrollando en planta baja la guardia, y en primer piso el sector médico de la guardia con sus dormitorios, estares y office. El jardí­n existente será demolido para ser construido a nuevo. Dicha obra se completa con la remodelación del edificio existente para la reubicación del servicio de imágenes y nutrición, SAME y sector administrativo en planta baja, y la remodelación de la sala de partos en primer piso, esta intervención abarca una totalidad de 2252 m2 cubiertos, 121 m2 semicubiertos y 1840 m2 descubiertos.</t>
  </si>
  <si>
    <t>Monte Castro</t>
  </si>
  <si>
    <t>Calderon De La Barca, Pedro 1550</t>
  </si>
  <si>
    <t>https://cdn.buenosaires.gob.ar/datosabiertos/datasets/ba-obras/fotos/185_1.jpg</t>
  </si>
  <si>
    <t>https://cdn.buenosaires.gob.ar/datosabiertos/datasets/ba-obras/fotos/185_2.jpg</t>
  </si>
  <si>
    <t>https://cdn.buenosaires.gob.ar/datosabiertos/datasets/ba-obras/fotos/185_3.jpg</t>
  </si>
  <si>
    <t>https://cdn.buenosaires.gob.ar/datosabiertos/datasets/ba-obras/fotos/185_4.jpg</t>
  </si>
  <si>
    <t>42/2018</t>
  </si>
  <si>
    <t>https://www.buenosaires.gob.ar/baobras/hospital-velez-sarfield</t>
  </si>
  <si>
    <t>https://buenosaires.gob.ar/areas/hacienda/compras/consulta/popup_detalle.php?tipo=licitacion&amp;idlicitacion=136229</t>
  </si>
  <si>
    <t>Hospital Penna - Remodelación ex guardia para traslado del servicio completo de imágenes (Area Imágenes)</t>
  </si>
  <si>
    <t>La obra consiste en la ampliación y remodelación integral del servicio de imágenes dando respuesta a la necesidad de centralizar todo el servicio de imágenes en una misma área, logrando sectorizar las circulaciones técnicas de las públicas y el uso de demanda ambulatoria del de guardia. El proyecto cuenta con 1245 m2 totales de los cuales 845 m2 son cubiertos y 400 m2 descubiertos como área de intervención. En las áreas de imágenes, el servicio comprenderá 5 salas de rayos x, 4 salas de ecografí­a, 2 salas de mamografí­a y una sala de tomografí­a. Cada sala contará con los respectivos apoyos como salas de comando, sanitarios.</t>
  </si>
  <si>
    <t>https://cdn.buenosaires.gob.ar/datosabiertos/datasets/ba-obras/fotos/186_1.jpeg</t>
  </si>
  <si>
    <t>https://cdn.buenosaires.gob.ar/datosabiertos/datasets/ba-obras/fotos/186_2.jpeg</t>
  </si>
  <si>
    <t>https://cdn.buenosaires.gob.ar/datosabiertos/datasets/ba-obras/fotos/186_3.jpeg</t>
  </si>
  <si>
    <t>https://cdn.buenosaires.gob.ar/datosabiertos/datasets/ba-obras/fotos/186_4.jpg</t>
  </si>
  <si>
    <t>1050--SSASS-2017</t>
  </si>
  <si>
    <t>https://buenosaires.gob.ar/areas/hacienda/compras/consulta/popup_detalle.php?tipo=licitacion&amp;idlicitacion=132252</t>
  </si>
  <si>
    <t>9740833--MGEYA-2017</t>
  </si>
  <si>
    <t>Hospital Piñero</t>
  </si>
  <si>
    <t>Hospital Piñero - Normalización Integral De Gas í¢Â€Â“2° Etapa</t>
  </si>
  <si>
    <t xml:space="preserve">La obra consistió en el proyecto, construcción, montaje, normalización, habilitación y puesta en marcha de ramal y servicio de gas- Parte 2. </t>
  </si>
  <si>
    <t>Varela Av. 1301</t>
  </si>
  <si>
    <t>https://cdn2.buenosaires.gob.ar/baobras/salud4/salud_pi%C3%B1erogas_foto01.jpeg</t>
  </si>
  <si>
    <t>COOPERATIVA DE TRABAJO LA UNICA LTDA.</t>
  </si>
  <si>
    <t>1538/2017</t>
  </si>
  <si>
    <t>https://www.buenosaires.gob.ar/baobras/hospital-pinero</t>
  </si>
  <si>
    <t>Hospital Moyano</t>
  </si>
  <si>
    <t>Hospital Moyano - Tareas De Demolición De Chimenea</t>
  </si>
  <si>
    <t>La obra consistió en las tareas necesarias para la demolición de chimeneas en el Hospital Moyano.</t>
  </si>
  <si>
    <t>Brandsen 2570</t>
  </si>
  <si>
    <t>https://cdn2.buenosaires.gob.ar/baobras/salud4/salud_moyanodemolicionchimenea_foto01.jpg</t>
  </si>
  <si>
    <t>Juan Pablo Boyatjian</t>
  </si>
  <si>
    <t>3509/2017</t>
  </si>
  <si>
    <t>https://www.buenosaires.gob.ar/baobras/hospital-moyano</t>
  </si>
  <si>
    <t>Hospital Moyano - Reformas En Clí­nica Médica - Etapa N° 1</t>
  </si>
  <si>
    <t>La obra consistió en la remodelación y puesta en valor de todo el sector de clí­nica médica en planta baja e internación de cirugí­a en 1° piso, ya que las instalaciones se encontraban en condiciones precarias. Dentro de la reforma que se realizó tanto en planta baja como en el primer piso, se distribuyeron mejor los ambientes en cada servicio para generar office de enfermerí­a, vestuarios y baños para el personal, estar de médicos, dormitorio de guardia y circulaciones. Por otro lado, se hizo la puesta en valor de las salas de internación, consultorios y lavaderos.</t>
  </si>
  <si>
    <t>https://cdn2.buenosaires.gob.ar/baobras/salud4/salud_clinicamedicamoyano_foto01.jpg</t>
  </si>
  <si>
    <t>https://cdn2.buenosaires.gob.ar/baobras/salud4/salud_clinicamedicamoyano_foto02.jpg</t>
  </si>
  <si>
    <t>SES S.A.</t>
  </si>
  <si>
    <t>Ad. Mantenimiento</t>
  </si>
  <si>
    <t>90/2014</t>
  </si>
  <si>
    <t>https://buenosaires.gob.ar/areas/hacienda/compras/consulta/popup_detalle.php?tipo=licitacion&amp;idlicitacion=113131</t>
  </si>
  <si>
    <t>Hospital ílvarez</t>
  </si>
  <si>
    <t>Hospital Alvarez - Remodelación Y Ampliación Del Servicio De Hemoterapia Del Pabellón D</t>
  </si>
  <si>
    <t>La obra de hemoterapia en el Hospital ílvarez consistió en remodelar el servicio (prestaciones de atención ambulatoria, laboratorio de hemoderivados y banco de sangre). El área de la superficie que se intervino comprendió 134 m2 cubiertos y el proyecto se desarrolló en planta baja y entrepiso (entrepiso existente y ampliación del mismo) del Pabellón D del Hospital de referencia.</t>
  </si>
  <si>
    <t>Aranguren, Juan F., Dr. 2701</t>
  </si>
  <si>
    <t>https://cdn2.buenosaires.gob.ar/baobras/salud4/salud_hemoterapiaalvarez_foto01.JPG</t>
  </si>
  <si>
    <t>https://cdn2.buenosaires.gob.ar/baobras/salud4/salud_hemoterapiaalvarez_foto02.JPG</t>
  </si>
  <si>
    <t>155/2017</t>
  </si>
  <si>
    <t>https://www.buenosaires.gob.ar/baobras/hospital-alvarez</t>
  </si>
  <si>
    <t>https://buenosaires.gob.ar/areas/hacienda/compras/consulta/popup_detalle.php?tipo=licitacion&amp;idlicitacion=129893</t>
  </si>
  <si>
    <t>Hospital Rivadavia</t>
  </si>
  <si>
    <t>Hospital Rivadavia - Remodelación del Centro Quirúrgico Pabellón Cobo y obras varias</t>
  </si>
  <si>
    <t>La obra consiste en la remodelación parcial del Pabellón Cobo del Hospital Bernardino Rivadavia. En planta baja, la remodelación comprende el área de extracciones, áreas de espera, remodelación de área administrativa para el centro quirúrgico. De la planta baja hasta el tercer piso se hará la puesta en valor del núcleo de circulación vertical existente (incluye el reemplazo del ascensor existente), provisión e instalación de nuevo ascensor, construcción de salidas de emergencia y escalera de emergencia exterior. Mientras que en tercer piso se remodelará el centro quirúrgico. El área de intervención es de 2155 m2 cubiertos y de 52 m2 semicubiertos.</t>
  </si>
  <si>
    <t>Las Heras General Av. 2670</t>
  </si>
  <si>
    <t>https://cdn.buenosaires.gob.ar/datosabiertos/datasets/ba-obras/fotos/193_1.jpg</t>
  </si>
  <si>
    <t>https://cdn.buenosaires.gob.ar/datosabiertos/datasets/ba-obras/fotos/193_2.jpeg</t>
  </si>
  <si>
    <t>https://cdn.buenosaires.gob.ar/datosabiertos/datasets/ba-obras/fotos/193_3.jpg</t>
  </si>
  <si>
    <t>https://cdn.buenosaires.gob.ar/datosabiertos/datasets/ba-obras/fotos/193_4.jpeg</t>
  </si>
  <si>
    <t>123--SSASS-2017</t>
  </si>
  <si>
    <t>https://www.buenosaires.gob.ar/baobras/hospital-rivadavia-0</t>
  </si>
  <si>
    <t>https://buenosaires.gob.ar/areas/hacienda/compras/consulta/popup_detalle.php?tipo=licitacion&amp;idlicitacion=129781</t>
  </si>
  <si>
    <t>26345276--MGEYA-2016</t>
  </si>
  <si>
    <t>Plazas y Parques de Comuna 10</t>
  </si>
  <si>
    <t>Plaza Montecastro: Puesta en valor.</t>
  </si>
  <si>
    <t>Subsecretarí­a de Gestión Comunal</t>
  </si>
  <si>
    <t>El objetivo del proyecto consistió en realizar una puesta en valor de la plaza Monte Castro, mejorando su aspecto general mediante las siguientes tareas: recuperación de mobiliario urbano existente en deterioro o vandalizado, provisión de nuevo sistema de riego en toda la plaza, aumento de superficies absorbentes, mejoramiento general del patio de juegos, reubicando y restaurando equipamiento existente e incorporación de nuevos juegos, aumento de vegetación y reemplazo y reconstrucción de baldosas faltantes, sueltas, rotas o deterioradas en vereda.</t>
  </si>
  <si>
    <t>Gualeguaychu Y Miranda</t>
  </si>
  <si>
    <t>https://cdn2.buenosaires.gob.ar/baobras/editadas2/ssgc_comuna10_plazamontecastro_foto1.jpg</t>
  </si>
  <si>
    <t>https://cdn2.buenosaires.gob.ar/baobras/editadas2/ssgc_comuna10_plazamontecastro_foto2.jpg</t>
  </si>
  <si>
    <t>https://cdn2.buenosaires.gob.ar/baobras/editadas2/ssgc_comuna10_plazamontecastro_foto3.jpg</t>
  </si>
  <si>
    <t>CASA MACCHI S.A.</t>
  </si>
  <si>
    <t>https://www.buenosaires.gob.ar/baobras/plazas-y-parques-de-comuna-10</t>
  </si>
  <si>
    <t>Plazas y Parques de Comuna 14</t>
  </si>
  <si>
    <t>Plaza Sobral : Espacios Verdes</t>
  </si>
  <si>
    <t>El objetivo del proyecto fue realizar una puesta en valor de la plaza, mejorando su aspecto general mediante las siguientes tareas: recuperación de mobiliario urbano existente en deterioro o vandalizado, provisión de nuevo sistema de riego en toda la plaza, aumento de superficies absorbentes, mejoramiento general del patio de juegos, reubicando y restaurando equipamiento existente e incorporación de nuevos juegos, aumento de vegetación y reemplazo y reconstrucción de baldosas faltantes, sueltas, rotas o deterioradas en vereda.</t>
  </si>
  <si>
    <t>Cabello Y Scalabrini Ortiz, Raul</t>
  </si>
  <si>
    <t>https://cdn2.buenosaires.gob.ar/baobras/editadas2/ssgc_comuna14_plazasobral_foto1.jpg</t>
  </si>
  <si>
    <t>https://cdn2.buenosaires.gob.ar/baobras/editadas2/ssgc_comuna14_plazasobral_foto2.jpg</t>
  </si>
  <si>
    <t>https://cdn2.buenosaires.gob.ar/baobras/editadas2/ssgc_comuna14_plazasobral_foto3.jpeg</t>
  </si>
  <si>
    <t>Vap Construcciones S.R.L.</t>
  </si>
  <si>
    <t>https://www.buenosaires.gob.ar/baobras/plazas-y-parques-de-comuna-14</t>
  </si>
  <si>
    <t>Entorno Almagro</t>
  </si>
  <si>
    <t>Avenida Yrigoyen - Etapa 4</t>
  </si>
  <si>
    <t>El sector que se intervino fueron las aceras norte y sur de la Av. Hipólito Yrigoyen entre las alturas 3800 y 3900. Se reemplazaron las aceras de baldosas de diversas tipologí­as por las de hormigón peinado gris claro con solias de separación entre tramos de hormigón llaneado color gris oscuro. A su vez se incorporó iluminación peatonal, se reemplazaron los cestos de basura y se colocaron bicicleteros en las zonas comerciales. Por lo tanto, el objetivo de la obra fue de revalorizar la zona mediante la implementación de las nuevas aceras y los elementos urbaní­sticos antes mencionados.</t>
  </si>
  <si>
    <t>Yrigoyen, Hipolito Av. 3800</t>
  </si>
  <si>
    <t>https://cdn2.buenosaires.gob.ar/baobras/editadas2/ssgc_almagro_avyirigoyeneetapa4_foto1.jpg</t>
  </si>
  <si>
    <t>https://cdn2.buenosaires.gob.ar/baobras/editadas2/ssgc_almagro_avyirigoyeneetapa4_foto2.jpg</t>
  </si>
  <si>
    <t>https://cdn2.buenosaires.gob.ar/baobras/editadas2/ssgc_almagro_avyirigoyeneetapa4_foto3.jpg</t>
  </si>
  <si>
    <t>https://cdn2.buenosaires.gob.ar/baobras/editadas2/ssgc_almagro_avyirigoyeneetapa4_foto4.jpg</t>
  </si>
  <si>
    <t>Rassa Construcciones S.R.L.</t>
  </si>
  <si>
    <t>https://www.buenosaires.gob.ar/baobras/entorno-almagro</t>
  </si>
  <si>
    <t>Corralón de Floresta: Nueva plaza</t>
  </si>
  <si>
    <t>El objetivo general del proyecto fue recuperar la mayor superficie verde posible en virtud de la generación de una nueva plaza para el barrio. A su vez, el predio fue utilizado durante muchos años por distintas agrupaciones culturales que realizaban diversos talleres, huertas comunitarias y eventos donde participaban personas de todas las edades pertenecientes al barrio como también de distintos puntos de la ciudad mediante la convocatoria por las redes sociales. Teniendo en cuenta los antecedentes del lugar, el proyecto se propuso involucrar las distintas actividades y usos, ya sean culturales, sociales, deportivos y/o recreativos, haciendo uso de algunas de las construcciones existentes que tienen valor histórico y conmemorativo para la comunidad, potenciando el sentido de pertenencia y simbólico del predio fomentando a su vez la integración sociocultural de los vecinos.</t>
  </si>
  <si>
    <t>Floresta</t>
  </si>
  <si>
    <t>Gaona Av. Y Gualeguaychu</t>
  </si>
  <si>
    <t>https://cdn2.buenosaires.gob.ar/baobras/editadas2/ssgc_comuna10_corralonfloresta_foto1.jpg</t>
  </si>
  <si>
    <t>https://cdn2.buenosaires.gob.ar/baobras/editadas2/ssgc_comuna10_corralonfloresta_foto2.jpg</t>
  </si>
  <si>
    <t>https://cdn2.buenosaires.gob.ar/baobras/editadas2/ssgc_comuna10_corralonfloresta_foto3.jpg</t>
  </si>
  <si>
    <t>https://cdn2.buenosaires.gob.ar/baobras/editadas2/ssgc_comuna10_corralonfloresta_foto4.jpg</t>
  </si>
  <si>
    <t>EDUARDO CARAMIAN S.A.C.I.C.I.F. Y A.</t>
  </si>
  <si>
    <t>1227-secdes-SECDES-2017</t>
  </si>
  <si>
    <t>https://www.buenosaires.gob.ar/areas/hacienda/compras/consulta/popup_consulta.php?cfilas=10&amp;orden_tipo=desc&amp;tipocontratacion=-&amp;numcontratacion=&amp;siglacontratacion=-&amp;aniocontratacion=-&amp;tipoactuacion=1&amp;numactuacion=24700629&amp;siglaactuacion=-&amp;anioactuacion=2016&amp;idrubro=-&amp;idrlicitante=-&amp;idrsolicitante=-&amp;idestado=-&amp;siglaactuacion=-&amp;anulado=-&amp;rlidep=1&amp;rsoldep=1&amp;f_dia_desde=-&amp;f_mes_desde=-&amp;f_anio_desde=-&amp;f_dia_hasta=-&amp;f_mes_hasta=-&amp;f_anio_hasta=-&amp;r_fecha=todos</t>
  </si>
  <si>
    <t>24700629-SECDES-2016</t>
  </si>
  <si>
    <t>Acumar: Osvaldo Cruz - Viviendas</t>
  </si>
  <si>
    <t>Ejecución de 128 viviendas, obras exteriores, estacionamientos e infraestructura correspondiente a la red distribuidora de gas a media presión, red de provisión de agua y red de provisión de desagí¼es cloacales en la calle Osvaldo Cruz 3351, barrio Barracas.</t>
  </si>
  <si>
    <t>Cruz, Osvaldo Av. 3351</t>
  </si>
  <si>
    <t>https://cdn.buenosaires.gob.ar/datosabiertos/datasets/ba-obras/fotos/1178.jpg</t>
  </si>
  <si>
    <t>LPub-30--IVC-2014</t>
  </si>
  <si>
    <t>https://www.buenosaires.gob.ar/areas/hacienda/compras/consulta/popup_detalle.php?tipo=licitacion&amp;idlicitacion=123539</t>
  </si>
  <si>
    <t>12962133--MGEYA-2014</t>
  </si>
  <si>
    <t>Acumar: Valparaí­so - Viviendas</t>
  </si>
  <si>
    <t>Obra: Valparaí­so 3570 Y Veracruz 3459 - 48 Viviendas - Pb + 2 Pisos</t>
  </si>
  <si>
    <t>Valparaiso 3570</t>
  </si>
  <si>
    <t>https://cdn.buenosaires.gob.ar/datosabiertos/datasets/ba-obras/fotos/1179-1.jpg</t>
  </si>
  <si>
    <t>https://cdn.buenosaires.gob.ar/datosabiertos/datasets/ba-obras/fotos/1179-2.jpg</t>
  </si>
  <si>
    <t>Ajimez</t>
  </si>
  <si>
    <t>LP 10/03 Y 11/03</t>
  </si>
  <si>
    <t>Acumar: Alvarado - Viviendas S1</t>
  </si>
  <si>
    <t>Ejecución de 231 viviendas, 12 locales comerciales, obras exteriores y pavimentos, ubicado en las calles Australia, ví­as FF.CC., Agustí­n Magaldi y Alvarado, circunscripción 2, sección 26, manzana 37, Bº Barracas</t>
  </si>
  <si>
    <t>Alvarado</t>
  </si>
  <si>
    <t>https://cdn.buenosaires.gob.ar/datosabiertos/datasets/ba-obras/fotos/1180-1.jpg</t>
  </si>
  <si>
    <t>https://cdn.buenosaires.gob.ar/datosabiertos/datasets/ba-obras/fotos/1180-2.jpg</t>
  </si>
  <si>
    <t>Pecam</t>
  </si>
  <si>
    <t>LPub-56--IVC-2016</t>
  </si>
  <si>
    <t>https://www.buenosaires.gob.ar/areas/hacienda/compras/consulta/popup_detalle.php?tipo=licitacion&amp;idlicitacion=129993</t>
  </si>
  <si>
    <t>27654064--IVC-2016</t>
  </si>
  <si>
    <t>Acumar: Alvarado - Viviendas S2</t>
  </si>
  <si>
    <t>https://cdn.buenosaires.gob.ar/datosabiertos/datasets/ba-obras/fotos/1181-1.jpg</t>
  </si>
  <si>
    <t>https://cdn.buenosaires.gob.ar/datosabiertos/datasets/ba-obras/fotos/1181-2.jpg</t>
  </si>
  <si>
    <t>Acumar: Orma - Viviendas</t>
  </si>
  <si>
    <t>Ejecución de 188 viviendas, 14 locales comerciales y obras exteriores, calle Orma N° 3214.</t>
  </si>
  <si>
    <t>Orma 3214</t>
  </si>
  <si>
    <t>https://cdn.buenosaires.gob.ar/datosabiertos/datasets/ba-obras/fotos/1182.jpg</t>
  </si>
  <si>
    <t>https://cdn.buenosaires.gob.ar/datosabiertos/datasets/ba-obras/fotos/1182-2.jpg</t>
  </si>
  <si>
    <t>LP 01/17</t>
  </si>
  <si>
    <t>https://www.buenosaires.gob.ar/areas/hacienda/compras/consulta/popup_detalle.php?tipo=licitacion&amp;idlicitacion=129995</t>
  </si>
  <si>
    <t>Hospital Alvear - Refuncionalización Pabellón 2</t>
  </si>
  <si>
    <t>Las obras comprendieron la remodelación integral del Pabellón N° 1 en el Hospital Alvear, incluyendo también la ejecución de obras exteriores, espacios verdes circundantes y semicubiertos. Para ello, se intervino en la climatización y acondicionamiento eléctrico del Pabellón N° 1, se realizó una ampliación edilicia dentro del pabellón n° 1 que contempla un nuevo espacio destinado al acceso y espera en el área de consulta externa. Además, la obra comprendió trabajos de estructuras y albañilerí­a en general como la ejecución de mamposterí­a de elevación, distintos tipos de revoques y cielorrasos, la colocación de revestimientos, solados y carpinterí­as.</t>
  </si>
  <si>
    <t>https://cdn2.buenosaires.gob.ar/baobras/salud4/salud_refuncionalizacionpabellon1alvear_foto04.jpg</t>
  </si>
  <si>
    <t>https://cdn2.buenosaires.gob.ar/baobras/salud4/salud_refuncionalizacionpabellon1alvear_foto02.jpg</t>
  </si>
  <si>
    <t>https://cdn2.buenosaires.gob.ar/baobras/salud4/salud_%20refuncionalizacionpabellon1alvear_foto03.jpg</t>
  </si>
  <si>
    <t>https://cdn2.buenosaires.gob.ar/baobras/salud4/salud_refuncionalizacionpabellon1alvear_foto06.jpg</t>
  </si>
  <si>
    <t>Barrio 26 De Junio</t>
  </si>
  <si>
    <t>Barrio 26 De Junio: Puesta En Valor Pasillos De Uso Común â€“ 33 Viviendas</t>
  </si>
  <si>
    <t>La Obra Consiste En Reparar Los Senderos Internos Del Y De Las Veredas Perimetrales Del Complejo 33 Viviendas.</t>
  </si>
  <si>
    <t>Portela 2537</t>
  </si>
  <si>
    <t>cdn2.buenosaires.gob.ar/baobras/corporacionsur/Puestaenvalorpasillosdeusocom%C3%BAn33viv._foto1.jpg</t>
  </si>
  <si>
    <t>cdn2.buenosaires.gob.ar/baobras/corporacionsur/Puestaenvalorpasillosdeusocom%C3%BAn33viv._foto3.jpg</t>
  </si>
  <si>
    <t>SOL YEWEN LTDA</t>
  </si>
  <si>
    <t>04-CBAS-2017</t>
  </si>
  <si>
    <t>http://www.buenosaires.gob.ar/baobras/barrio-26-de-junio</t>
  </si>
  <si>
    <t>Bibliotecas</t>
  </si>
  <si>
    <t>Biblioteca José Hernández: Puesta En Valor</t>
  </si>
  <si>
    <t>Ministerio de Cultura</t>
  </si>
  <si>
    <t xml:space="preserve">Se realizó la puesta en valor integral de la Biblioteca José Hernández, tareas de mantenimiento y refacción. </t>
  </si>
  <si>
    <t>Boqueron 6753</t>
  </si>
  <si>
    <t>https://cdn2.buenosaires.gob.ar/baobras/editadas1/cultura_bibliotecajosehernandez_foto1.jpg</t>
  </si>
  <si>
    <t>https://cdn2.buenosaires.gob.ar/baobras/editadas1/cultura_bibliotecajosehernandez_foto2.jpg</t>
  </si>
  <si>
    <t>Obra realizada con personal propio</t>
  </si>
  <si>
    <t>https://www.buenosaires.gob.ar/baobras/bibliotecas</t>
  </si>
  <si>
    <t>Ecoparque: Consultorí­a Edif.Patrim. Estructuralista</t>
  </si>
  <si>
    <t>Se contrató un servicio de consultorí­a para el asesoramiento técnico estructural.</t>
  </si>
  <si>
    <t>Pablo Luis Diéguez</t>
  </si>
  <si>
    <t>Contratacion Directa</t>
  </si>
  <si>
    <t>9510-0803- CDI17</t>
  </si>
  <si>
    <t>https://buenosairescompras.gob.ar/PLIEGO/VistaPreviaPliegoCiudadano.aspx?qs=BQoBkoMoEhxwDlhdFWptPc3c8H/ORmY4gCBfHHmrFU7rvFHfNLYuEbAqXmW|Bo7wi7zlX3xXw0Ltx05iJ9cERRvXqGyIzKY4Jb3W1pmFByTU83zCg3StBg==</t>
  </si>
  <si>
    <t>EX-2017-15170059-UPEEI-</t>
  </si>
  <si>
    <t>Ecoparque: Oficinas (Obra)</t>
  </si>
  <si>
    <t>Se llevó a cabo la reparación, readecuación y mantenimiento del edificio de administración.</t>
  </si>
  <si>
    <t>https://cdn2.buenosaires.gob.ar/baobras/editadas1/mayep_ecoparqueOficinas_foto1.JPG</t>
  </si>
  <si>
    <t>https://cdn2.buenosaires.gob.ar/baobras/editadas1/mayep_ecoparqueOficinas_foto2.JPG</t>
  </si>
  <si>
    <t>https://cdn2.buenosaires.gob.ar/baobras/editadas1/mayep_ecoparqueOficinas_foto3.JPG</t>
  </si>
  <si>
    <t>https://cdn2.buenosaires.gob.ar/baobras/editadas1/mayep_ecoparqueOficinas_foto4.JPG</t>
  </si>
  <si>
    <t>Ediser S.R.L</t>
  </si>
  <si>
    <t>9510-0917-LPU17</t>
  </si>
  <si>
    <t>https://documentosboletinoficial.buenosaires.gob.ar/publico/PE-RES-MMIYTGC-UPEEI-51-17-ANX.pdf</t>
  </si>
  <si>
    <t>EX-2017-14224931-UPEEI</t>
  </si>
  <si>
    <t>Ecoparque: Oficinas (Muebles)</t>
  </si>
  <si>
    <t>Se suministró de mobiliario para oficina administrativa.</t>
  </si>
  <si>
    <t>Prodmobi S.A</t>
  </si>
  <si>
    <t>Licitacion publica</t>
  </si>
  <si>
    <t>9510-0941-LPU17</t>
  </si>
  <si>
    <t>https://buenosairescompras.gob.ar/PLIEGO/VistaPreviaPliegoCiudadano.aspx?qs=BQoBkoMoEhytb5oja/iRvI4tY2ux8UXwFYtT4p/bPyzvxLzilCph0OADvTAPrVqsyonZsZ4BFduYhLwtRr3SaUgtLnp/E2TcpvgZS/WITw|jQDGUNIHaAQ==</t>
  </si>
  <si>
    <t>EX-2017-14666523-MGEYA-UPEEI</t>
  </si>
  <si>
    <t>Ecoparque: Bioterio Remodelación</t>
  </si>
  <si>
    <t>Se llevó a cabo la reparación y readecuación del edificio Bioterio emplazado en el sector de vestuarios del personal.</t>
  </si>
  <si>
    <t>https://cdn2.buenosaires.gob.ar/baobras/editadas1/mayep_ecoparquebioterioremodelaci%C3%B3n_foto1.JPG</t>
  </si>
  <si>
    <t>https://cdn2.buenosaires.gob.ar/baobras/editadas1/mayep_ecoparquebioterioremodelaci%C3%B3n_foto2.JPG</t>
  </si>
  <si>
    <t>https://cdn2.buenosaires.gob.ar/baobras/editadas1/mayep_ecoparquebioterioremodelaci%C3%B3n_foto3.JPG</t>
  </si>
  <si>
    <t>https://cdn2.buenosaires.gob.ar/baobras/editadas1/mayep_ecoparquebioterioremodelaci%C3%B3n_foto4.JPG</t>
  </si>
  <si>
    <t>Punto H S.A</t>
  </si>
  <si>
    <t>Contratacion Menor</t>
  </si>
  <si>
    <t>9510-1928-CME17</t>
  </si>
  <si>
    <t>https://documentosboletinoficial.buenosaires.gob.ar/publico/PE-RES-MMIYTGC-UPEEI-80-17-ANX.pdf</t>
  </si>
  <si>
    <t>EX-2017-16570498-MGEYA-UPEEI</t>
  </si>
  <si>
    <t>Ecoparque: Adecuación De Pgma (Comedor-Biblioteca- Nutrición)</t>
  </si>
  <si>
    <t>Se realizaron trabajos de reparación y readecuación de los recintos denominados depósito gastronómico y patio de comidas, a los efectos de nuevos usos como guarda de material bibliográfico (Biblioteca) - área de nutrición y comedor para personal Ecoparque respectivamente.</t>
  </si>
  <si>
    <t>https://cdn2.buenosaires.gob.ar/baobras/editadas1/mayep_ecoparqueadecuaciondepgma_foto1.jpg</t>
  </si>
  <si>
    <t>https://cdn2.buenosaires.gob.ar/baobras/editadas1/mayep_ecoparqueadecuaciondepgma_foto2.jpg</t>
  </si>
  <si>
    <t>https://cdn2.buenosaires.gob.ar/baobras/editadas1/mayep_ecoparqueadecuaciondepgma_foto3.jpg</t>
  </si>
  <si>
    <t>https://cdn2.buenosaires.gob.ar/baobras/editadas1/mayep_ecoparqueadecuaciondepgma_foto4.jpg</t>
  </si>
  <si>
    <t>Industrias Mas S.R.L</t>
  </si>
  <si>
    <t>9510-0943-LPU17</t>
  </si>
  <si>
    <t>https://documentosboletinoficial.buenosaires.gob.ar/publico/PE-RES-MMIYTGC-UPEEI-69-17-ANX.pdf</t>
  </si>
  <si>
    <t>EX- 2017-14673025-UPEEI</t>
  </si>
  <si>
    <t>Ecoparque: Calefones Solares (25 Recintos)</t>
  </si>
  <si>
    <t>Se suministraron 18 termotanques solares</t>
  </si>
  <si>
    <t>Sergio Marcelo Bolzan</t>
  </si>
  <si>
    <t>Contratación Menor</t>
  </si>
  <si>
    <t>9510-2378-CME17</t>
  </si>
  <si>
    <t>https://documentosboletinoficial.buenosaires.gob.ar/publico/PE-RES-MMIYTGC-UPEEI-126-17-ANX.pdf</t>
  </si>
  <si>
    <t>EX-2017- 19567107- -MGEYA-UPEEI</t>
  </si>
  <si>
    <t>Ecoparque: Oso Hormiguero - Modificaciones En Recinto</t>
  </si>
  <si>
    <t xml:space="preserve">Se realizaron adecuaciones en recinto interno y externo para los ejemplares, cambio de cubierta, arreglos en revoque, revestimiento de paredes y pisos, cambio de carpinterí­a metálica y pintura de elementos metálicos. </t>
  </si>
  <si>
    <t>9510-1961-CME17</t>
  </si>
  <si>
    <t>https://documentosboletinoficial.buenosaires.gob.ar/publico/PE-RES-MMIYTGC-UPEEI-84-17-ANX.pdf</t>
  </si>
  <si>
    <t>EX-2017-16740170- -MGEYA-UPEEI</t>
  </si>
  <si>
    <t>Ecoparque: Monario írabe - Modificaciones De Recinto</t>
  </si>
  <si>
    <t>Se repararon y adecuaron los recintos de Tapir y Mono Araña, a efectos de mejora y cumplimiento de estándares de bienestar animal y condiciones de seguridad para los ejemplares en cuestión.</t>
  </si>
  <si>
    <t>https://cdn2.buenosaires.gob.ar/baobras/editadas1/mayep_ecoparquemonarioarabemodificacionesenrecinto_foto1.JPG</t>
  </si>
  <si>
    <t>https://cdn2.buenosaires.gob.ar/baobras/editadas1/mayep_ecoparquemonarioarabemodificacionesenrecinto_foto2.JPG</t>
  </si>
  <si>
    <t>https://cdn2.buenosaires.gob.ar/baobras/editadas1/mayep_ecoparquemonarioarabemodificacionesenrecinto_foto3.JPG</t>
  </si>
  <si>
    <t>https://cdn2.buenosaires.gob.ar/baobras/editadas1/mayep_ecoparquemonarioarabemodificacionesenrecinto_foto4.JPG</t>
  </si>
  <si>
    <t>9510-2033-CME17</t>
  </si>
  <si>
    <t>https://documentosboletinoficial.buenosaires.gob.ar/publico/PE-RES-MMIYTGC-UPEEI-96-17-ANX-1.pdf</t>
  </si>
  <si>
    <t>EX-2017-17165971- -MGEYA-UPEEI</t>
  </si>
  <si>
    <t>Ecoparque: Intervenciones Correctivas De Urgencia En Recintos</t>
  </si>
  <si>
    <t>Se repararon y adecuaron un extremo del recinto (45) para recibir a un oso hormiguero, trece agutí­ y una corzuela, a efectos de mejora de cumplimiento de actuales estándares de bienestar animal y condiciones de seguridad para los ejemplares en cuestión.</t>
  </si>
  <si>
    <t>9510-1003-LPU17</t>
  </si>
  <si>
    <t>https://documentosboletinoficial.buenosaires.gob.ar/publico/PE-RES-MMIYTGC-UPEEI-70-17-ANX.pdf</t>
  </si>
  <si>
    <t>EX-2017-15729123-UPEEI</t>
  </si>
  <si>
    <t>Ecoparque: Impermeabilización De Techo Recintos (3100 M2)</t>
  </si>
  <si>
    <t>Tuvo lugar la contratación de un servicio de mantenimiento e impermeabilización de cubiertas planas correspondientes a los recintos.</t>
  </si>
  <si>
    <t>https://cdn2.buenosaires.gob.ar/baobras/editadas1/mayep_ecoparqueimpermeabilizaciondetechorecintos_foto1.JPG</t>
  </si>
  <si>
    <t>https://cdn2.buenosaires.gob.ar/baobras/editadas1/mayep_ecoparqueimpermeabilizaciondetechorecintos_foto2.JPG</t>
  </si>
  <si>
    <t>https://cdn2.buenosaires.gob.ar/baobras/editadas1/mayep_ecoparqueimpermeabilizaciondetechorecintos_foto3.JPG</t>
  </si>
  <si>
    <t>Lemme Obras Civiles S.R.L</t>
  </si>
  <si>
    <t>9510-0942-LPU17</t>
  </si>
  <si>
    <t>https://buenosairescompras.gob.ar/PLIEGO/VistaPreviaPliegoCiudadano.aspx?qs=BQoBkoMoEhxCyB2P3uRS1XFdSfbEvE|6OHqocRTTiOuIylMgZrMkMEoG9DUlrGnZy|AFiReFDRlCiQKiSb/5CSfJmE6jVogmdi8gChdkZpGiURMoE1qfZA==</t>
  </si>
  <si>
    <t>EX-2017-14667106-MGEYA-UPEEI</t>
  </si>
  <si>
    <t>Ecoparque: Elefante 2da Etapa</t>
  </si>
  <si>
    <t>Se readecuó el recinto de elefantes- etapa 2.</t>
  </si>
  <si>
    <t>https://cdn2.buenosaires.gob.ar/baobras/editadas1/mayep_ecoparqueelefante2daetapa_foto1.jpg</t>
  </si>
  <si>
    <t>https://cdn2.buenosaires.gob.ar/baobras/editadas1/mayep_ecoparqueelefante2daetapa_foto2.jpg</t>
  </si>
  <si>
    <t>https://cdn2.buenosaires.gob.ar/baobras/editadas1/mayep_ecoparqueelefante2daetapa_foto3.jpg</t>
  </si>
  <si>
    <t>https://cdn2.buenosaires.gob.ar/baobras/editadas1/mayep_ecoparqueelefante2daetapa_foto4.jpg</t>
  </si>
  <si>
    <t>9510-0941-CDI17</t>
  </si>
  <si>
    <t>https://buenosairescompras.gob.ar/PLIEGO/VistaPreviaPliegoCiudadano.aspx?qs=BQoBkoMoEhxYrIo2GBoC9X/OFJSe5Iq|8cmiprXVrPOPn/1Mh8IJWLAuYvaZ6lmk9Qnt81Hf53Ijl8IsZM/66Ig7Am91t|hilBHrG9mQ2f|3sNM8MUlksw==</t>
  </si>
  <si>
    <t>EX-2017-15172039- -MGEYA-UPEEI</t>
  </si>
  <si>
    <t>Ecoparque: Nuevas Mangas De Manejo</t>
  </si>
  <si>
    <t>Se repararon y adecuaron las mangas de manejo para varios recintos a efectos de mejorar el cumplimiento de actuales estándares de bienestar animal para los ejemplares en cuestión. Además, hubo readecuaciones en recintos internos para los ejemplares, confección de áreas de manejo y trabajos de colocación de malla en piso del recinto de exhibición.</t>
  </si>
  <si>
    <t>https://cdn2.buenosaires.gob.ar/baobras/editadas1/mayep_ecoparquenuevasmangasdemanejo_foto1.JPG</t>
  </si>
  <si>
    <t>https://cdn2.buenosaires.gob.ar/baobras/editadas1/mayep_ecoparquenuevasmangasdemanejo_foto2.JPG</t>
  </si>
  <si>
    <t>https://cdn2.buenosaires.gob.ar/baobras/editadas1/mayep_ecoparquenuevasmangasdemanejo_foto3.JPG</t>
  </si>
  <si>
    <t>https://cdn2.buenosaires.gob.ar/baobras/editadas1/mayep_ecoparquenuevasmangasdemanejo_foto4.JPG</t>
  </si>
  <si>
    <t>Rs Montajes Y Obras S.R.L</t>
  </si>
  <si>
    <t>9510-2501-CME17</t>
  </si>
  <si>
    <t>https://documentosboletinoficial.buenosaires.gob.ar/publico/PE-RES-MMIYTGC-UPEEI-134-17-ANX.pdf</t>
  </si>
  <si>
    <t>EE 2017-20505267-MGEYA-UPEEI.</t>
  </si>
  <si>
    <t>Barrio Papa Francisco</t>
  </si>
  <si>
    <t>Barrio Papa Francisco: Sector 2</t>
  </si>
  <si>
    <t>Barrio Papa Francisco, Etapa 1. 552 Viviendas, 24 Locales Comerciales Y Obras Exteriores. Tipologí­a Planta Baja + 3 Pisos. Avda. Escalada y Avda. Fernández De La Cruz, Barrio Villa Lugano, Comuna 8.</t>
  </si>
  <si>
    <t>Escalada Av. Y Fernandez De La Cruz, F., Gral. Av.</t>
  </si>
  <si>
    <t>https://cdn.buenosaires.gob.ar/datosabiertos/datasets/ba-obras/fotos/1184.jpg</t>
  </si>
  <si>
    <t>https://cdn.buenosaires.gob.ar/datosabiertos/datasets/ba-obras/fotos/1184-2.jpg</t>
  </si>
  <si>
    <t>Dycasa</t>
  </si>
  <si>
    <t>LP 16/16</t>
  </si>
  <si>
    <t>https://www.buenosaires.gob.ar/baobras/barrio-papa-francisco</t>
  </si>
  <si>
    <t>https://www.buenosaires.gob.ar/areas/hacienda/compras/consulta/popup_detalle.php?tipo=licitacion&amp;idlicitacion=126535</t>
  </si>
  <si>
    <t>Barrio Papa Francisco: Sector 3</t>
  </si>
  <si>
    <t>https://cdn2.buenosaires.gob.ar/baobras/ivc5/1185.jpg</t>
  </si>
  <si>
    <t>https://cdn2.buenosaires.gob.ar/baobras/ivc3/ivc_papafrancisco_etapa1_foto2.jpg</t>
  </si>
  <si>
    <t>Green S.A</t>
  </si>
  <si>
    <t>Barrio Papa Francisco: Sector 1</t>
  </si>
  <si>
    <t>https://cdn2.buenosaires.gob.ar/baobras/ivc5/1186_1.jpeg</t>
  </si>
  <si>
    <t>https://cdn2.buenosaires.gob.ar/baobras/ivc5/1186_2.jpeg</t>
  </si>
  <si>
    <t>Barrio Papa Francisco: Sector 4</t>
  </si>
  <si>
    <t>Barrio Papa Francisco, Etapa 2. 244 Viviendas, 12 Locales Comerciales Y Obras Exteriores. Tipologí­a Planta Baja + 3 Pisos. Avda. Escalada y Avda. Fernández De La Cruz, Barrio Villa Lugano, Comuna 8.</t>
  </si>
  <si>
    <t>https://cdn2.buenosaires.gob.ar/baobras/ivc5/1187.jpg</t>
  </si>
  <si>
    <t>https://cdn2.buenosaires.gob.ar/baobras/ivc3/ivc_papafrancisco_etapa2_conorvial_foto2.jpg</t>
  </si>
  <si>
    <t>LP 34/16</t>
  </si>
  <si>
    <t>https://www.buenosaires.gob.ar/areas/hacienda/compras/consulta/popup_detalle.php?tipo=licitacion&amp;idlicitacion=128792</t>
  </si>
  <si>
    <t>Barrio Papa Francisco: Sector 5</t>
  </si>
  <si>
    <t>https://cdn2.buenosaires.gob.ar/baobras/ivc5/1188.jpg</t>
  </si>
  <si>
    <t>https://cdn2.buenosaires.gob.ar/baobras/genericas/generica_vivienda.png</t>
  </si>
  <si>
    <t>140/17</t>
  </si>
  <si>
    <t>Sedes comunales</t>
  </si>
  <si>
    <t>Subsede Parque Chacabuco</t>
  </si>
  <si>
    <t>Se llevó a cabo la ampliación de la Subsede N° 7 con motivo de incorporar un nuevo servicio: registro civil. Se compuso de nuevos puestos de trabajo para cubrir áreas de cdr 0 años, nacimientos y cdr adultos, proyectando nuevos y mayores espacios de espera, servicios con un nuevo ingreso principal por Av. Emilio Mitre. Este proyecto se diseñó para cubrir el servicio de registro civil y así­ ampliar el funcionamiento de la comuna. Asimismo, se propuso afectar nuevamente el acceso por la Av. Emilio Mitre y utilizar el que corresponde a la calle De Las Ciencias como un ingreso secundario. A partir de este nuevo acceso, se logró ampliar la circulación principal agregando colores y nuevos equipamientos que permiten el fácil reconocimiento de cada servicio. La incorporación de locales individuales permitió un máximo aprovechamiento de los mismos utilizando espacios que actualmente se encuentran en desuso debido a sus dimensiones o ubicación.</t>
  </si>
  <si>
    <t>Parque Chacabuco</t>
  </si>
  <si>
    <t>Mitre, Emilio 952</t>
  </si>
  <si>
    <t>https://cdn2.buenosaires.gob.ar/baobras/editadas2/ssgc_comuna7_subsedechacabuco_foto1.jpg</t>
  </si>
  <si>
    <t>https://cdn2.buenosaires.gob.ar/baobras/editadas2/ssgc_comuna7_subsedechacabuco_foto2.jpg</t>
  </si>
  <si>
    <t>https://cdn2.buenosaires.gob.ar/baobras/editadas2/ssgc_comuna7_subsedechacabuco_foto3.jpg</t>
  </si>
  <si>
    <t>https://cdn2.buenosaires.gob.ar/baobras/editadas2/ssgc_comuna7_subsedechacabuco_foto4.jpg</t>
  </si>
  <si>
    <t>Grim Constructora S.A.</t>
  </si>
  <si>
    <t>https://www.buenosaires.gob.ar/baobras/sedes-comunales</t>
  </si>
  <si>
    <t>https://www.buenosaires.gob.ar/areas/hacienda/compras/consulta/popup_consulta.php?cfilas=10&amp;orden_tipo=desc&amp;tipocontratacion=-&amp;numcontratacion=&amp;siglacontratacion=-&amp;aniocontratacion=-&amp;tipoactuacion=1&amp;numactuacion=21979440&amp;siglaactuacion=-&amp;anioactuacion=2016&amp;idrubro=-&amp;idrlicitante=-&amp;idrsolicitante=-&amp;idestado=-&amp;siglaactuacion=-&amp;anulado=-&amp;rlidep=1&amp;rsoldep=1&amp;f_dia_desde=-&amp;f_mes_desde=-&amp;f_anio_desde=-&amp;f_dia_hasta=-&amp;f_mes_hasta=-&amp;f_anio_hasta=-&amp;r_fecha=todos</t>
  </si>
  <si>
    <t>Plazas y Parques de Comuna 6</t>
  </si>
  <si>
    <t>Esquina Centenera  y Bonifacio: Nuevo espacio verde.</t>
  </si>
  <si>
    <t>El objetivo se basó en generar espacios de descanso y esparcimiento para los padres y madres que realizan la transición con sus hijos en el jardí­n de infantes, como así­ también espacios de espera para los padres de la escuela í¢Â€ÂœOrganización de los Estados Americanosí¢Â€Â, brindando un nuevo espacio público urbanizado mediante la implementación de nuevo equipamiento. Se incorporó nuevo equipamiento tanto para adultos como para niños, se suministró de vegetación de arbustivas con plantación de nuevas especies arbóreas, la implementación de nuevas luminarias que generan un espacio que invitará a los vecinos a habitarlo. Se reacondiciono el estacionamiento y se limitaron los mismos con una hilera de bolardos para evitar que los autos se suban a la acera poniendo en peligro a los peatones. A su vez, se puso en condiciones el muro medianero que linda con el predio para la creación de un nuevo mural para la comuna. Por lo tanto, idea rectora del proyecto se basó en una serie de indicadores, ampliación del suelo absorbente, incorporación de nuevas luminarias, incorporación de nuevo mobiliario urbano, accesibilidad de todo el predio e incorporación de especies arbóreas nuevas.</t>
  </si>
  <si>
    <t>Barco Centenera Del 701</t>
  </si>
  <si>
    <t>https://cdn2.buenosaires.gob.ar/baobras/editadas2/ssgc_comuna6_centeneraybonifacio_foto1.jpg</t>
  </si>
  <si>
    <t>https://cdn2.buenosaires.gob.ar/baobras/editadas2/ssgc_comuna6_centeneraybonifacio_foto2.JPG</t>
  </si>
  <si>
    <t>https://cdn2.buenosaires.gob.ar/baobras/editadas2/ssgc_comuna6_centeneraybonifacio_foto3.JPG</t>
  </si>
  <si>
    <t>https://cdn2.buenosaires.gob.ar/baobras/editadas2/ssgc_comuna6_centeneraybonifacio_foto4.JPG</t>
  </si>
  <si>
    <t>https://www.buenosaires.gob.ar/baobras/plazas-y-parques-de-comuna-6</t>
  </si>
  <si>
    <t>Sede Comunal Nro. 3 - Relocalización</t>
  </si>
  <si>
    <t>Se generó una fluidez espacial con la implementación de un mobiliario vanguardista con formas orgánicas brindando comodidad y funcionalidad. La nueva sede está ubicada en un sector del primer piso del centro comercial Spinetto apoyada sobre una franja lateral que facilitó la utilización de la luz natural que ingresaba por las ventanas. La sede tiene una imagen reconocible dentro del centro comercial, unificando conceptos estéticos e incorporando la identidad cultural de la comuna, esto se logró con áreas claras de transición entre los sectores del shopping. Con esta intervención se buscó generar espacios fluidos, circulaciones claras, fácil reconocimiento de las distintas áreas, maximizar la utilización de la luz natural, la utilización de un código de colores para las sectorizaciones e incorporación de un nuevo proyecto de luz cenital artificial e imágenes pertenecientes a la arquitectura de la comuna.</t>
  </si>
  <si>
    <t>Junin 521</t>
  </si>
  <si>
    <t>https://cdn2.buenosaires.gob.ar/baobras/editadas2/ssgc_sedecomunal3_relocalizacionspinetto_foto1.jpg</t>
  </si>
  <si>
    <t>https://cdn2.buenosaires.gob.ar/baobras/editadas2/ssgc_sedecomunal3_relocalizacionspinetto_foto2.jpg</t>
  </si>
  <si>
    <t>https://cdn2.buenosaires.gob.ar/baobras/editadas2/ssgc_sedecomunal3_relocalizacionspinetto_foto3.jpg</t>
  </si>
  <si>
    <t>https://cdn2.buenosaires.gob.ar/baobras/editadas2/ssgc_sedecomunal3_relocalizacionspinetto_foto4.jpg</t>
  </si>
  <si>
    <t>Proyectos Y Decisiones S.R.L</t>
  </si>
  <si>
    <t>https://www.buenosaires.gob.ar/areas/hacienda/compras/consulta/popup_consulta.php?cfilas=10&amp;orden_tipo=desc&amp;tipocontratacion=-&amp;numcontratacion=&amp;siglacontratacion=-&amp;aniocontratacion=-&amp;tipoactuacion=1&amp;numactuacion=10353026&amp;siglaactuacion=-&amp;anioactuacion=2016&amp;idrubro=-&amp;idrlicitante=-&amp;idrsolicitante=-&amp;idestado=-&amp;siglaactuacion=-&amp;anulado=-&amp;rlidep=1&amp;rsoldep=1&amp;f_dia_desde=-&amp;f_mes_desde=-&amp;f_anio_desde=-&amp;f_dia_hasta=-&amp;f_mes_hasta=-&amp;f_anio_hasta=-&amp;r_fecha=todos</t>
  </si>
  <si>
    <t>Sede Comunal 15 - 2° Etapa - Modificación Layout</t>
  </si>
  <si>
    <t>Este proyecto se pensó para mejorar la distribución de los servicios y el funcionamiento de la comuna, además de generar un ambiente más ameno y cómodo tanto para los vecinos usuarios de la misma como para la gente que trabaja allí­. Se propuso, además, la mejora de las instalaciones termomecánicas, eléctricas, datos e incorporar un nuevo sistema de telefoní­a ip. La reorganización del espacio permitió un máximo aprovechamiento del mismo, utilizando zonas que se encontraban actualmente en desuso debido a sus dimensiones o ubicación.</t>
  </si>
  <si>
    <t>Cordoba Av. 5690</t>
  </si>
  <si>
    <t>https://cdn2.buenosaires.gob.ar/baobras/editadas2/ssgc_comuna15_layoutcomuna15etapa2_foto1.JPG</t>
  </si>
  <si>
    <t>https://cdn2.buenosaires.gob.ar/baobras/editadas2/ssgc_comuna15_layoutcomuna15etapa2_foto2.JPG</t>
  </si>
  <si>
    <t>https://cdn2.buenosaires.gob.ar/baobras/editadas2/ssgc_comuna15_layoutcomuna15etapa2_foto3.JPG</t>
  </si>
  <si>
    <t>https://cdn2.buenosaires.gob.ar/baobras/editadas2/ssgc_comuna15_layoutcomuna15etapa2_foto4.JPG</t>
  </si>
  <si>
    <t>Graft Estudio S.R.L</t>
  </si>
  <si>
    <t>https://www.buenosaires.gob.ar/areas/hacienda/compras/consulta/popup_consulta.php?cfilas=10&amp;orden_tipo=desc&amp;tipocontratacion=-&amp;numcontratacion=&amp;siglacontratacion=-&amp;aniocontratacion=-&amp;tipoactuacion=1&amp;numactuacion=10353629&amp;siglaactuacion=-&amp;anioactuacion=2016&amp;idrubro=-&amp;idrlicitante=-&amp;idrsolicitante=-&amp;idestado=-&amp;siglaactuacion=-&amp;anulado=-&amp;rlidep=1&amp;rsoldep=1&amp;f_dia_desde=-&amp;f_mes_desde=-&amp;f_anio_desde=-&amp;f_dia_hasta=-&amp;f_mes_hasta=-&amp;f_anio_hasta=-&amp;r_fecha=todos</t>
  </si>
  <si>
    <t>Ecoparque: Osos/Chimpance/Orangután - Modificaciones En Recinto</t>
  </si>
  <si>
    <t>Se repararon y readecuaron los recintos de osos y grandes simios.</t>
  </si>
  <si>
    <t>https://cdn2.buenosaires.gob.ar/baobras/editadas1/mayep_ecoparqueososchimpancerangutanmodificacionesenrecinto_foto1.JPG</t>
  </si>
  <si>
    <t>https://cdn2.buenosaires.gob.ar/baobras/editadas1/mayep_ecoparqueososchimpancerangut%C3%A1nmodificacionesenrecinto_foto2.JPG</t>
  </si>
  <si>
    <t>Conibra S.R.L</t>
  </si>
  <si>
    <t>Decreto 433/16</t>
  </si>
  <si>
    <t>-</t>
  </si>
  <si>
    <t>EX-2017-13126839-MGEYA-UPEEI</t>
  </si>
  <si>
    <t>Ecoparque: Cuarentena</t>
  </si>
  <si>
    <t>Se realizaron trabajos de reparación y readecuación en el sector de cuarentena, emplazado adyacente al Hospital Veterinario del Ecoparque Interactivo.</t>
  </si>
  <si>
    <t>https://cdn2.buenosaires.gob.ar/baobras/editadas1/mayep_ecoparquecuarentena_foto1.jpg</t>
  </si>
  <si>
    <t>https://cdn2.buenosaires.gob.ar/baobras/editadas1/mayep_ecoparquecuarentena_foto2.jpg</t>
  </si>
  <si>
    <t>https://cdn2.buenosaires.gob.ar/baobras/editadas1/mayep_ecoparquecuarentena_foto3.jpg</t>
  </si>
  <si>
    <t>https://cdn2.buenosaires.gob.ar/baobras/editadas1/mayep_ecoparquecuarentena_foto4.jpg</t>
  </si>
  <si>
    <t>Licitacion Privada</t>
  </si>
  <si>
    <t>10038-SIGAF/2017</t>
  </si>
  <si>
    <t>https://documentosboletinoficial.buenosaires.gob.ar/publico/PE-RES-MMIYTGC-UPEEI-89-17-ANX.pdf</t>
  </si>
  <si>
    <t>EX-2017-12119786-MGEYA-UPEEI</t>
  </si>
  <si>
    <t>Ecoparque: Necropsia</t>
  </si>
  <si>
    <t>La contratación que se llevó a cabo tuvo por objeto la realización de trabajos de mantenimiento (reparación y readecuación) que se hicieron en el edificio de necropsia.</t>
  </si>
  <si>
    <t>https://cdn2.buenosaires.gob.ar/baobras/editadas1/mayep_ecoparquenecropsia_foto1.jpg</t>
  </si>
  <si>
    <t>https://cdn2.buenosaires.gob.ar/baobras/editadas1/mayep_ecoparquenecropsia_foto2.jpg</t>
  </si>
  <si>
    <t>https://cdn2.buenosaires.gob.ar/baobras/editadas1/mayep_ecoparquenecropsia_foto3.jpg</t>
  </si>
  <si>
    <t>https://cdn2.buenosaires.gob.ar/baobras/editadas1/mayep_ecoparquenecropsia_foto4.jpg</t>
  </si>
  <si>
    <t>DEVELOPMENT COSEC SRL</t>
  </si>
  <si>
    <t>9510-1123-CME17</t>
  </si>
  <si>
    <t>https://buenosairescompras.gob.ar/PLIEGO/VistaPreviaPliegoCiudadano.aspx?qs=BQoBkoMoEhz5J/mImmnwCwhp98N4TNcx5MGBi8kp00swuZjHxEtcxSsoiQbgh5L81GuKw/vVMQ4sAePDb3pA14lD1ksO/FHNF5e51eLIIvUg9uh2F72A8w==</t>
  </si>
  <si>
    <t>EX-2017-10835560-MGEYA-UPEEI</t>
  </si>
  <si>
    <t>Barrio Papa Francisco: Infraestructura 1</t>
  </si>
  <si>
    <t>Barrio Papa Francisco, Etapa 3. Infraestructura (Para La Etapa 1 Y Etapa 2). Avda. Escalada y Avda. Fernández De La Cruz, Barrio Villa Lugano, Comuna 8.</t>
  </si>
  <si>
    <t>https://cdn2.buenosaires.gob.ar/baobras/ivc5/1189.jpg</t>
  </si>
  <si>
    <t>LP 55/16</t>
  </si>
  <si>
    <t>https://www.buenosaires.gob.ar/areas/hacienda/compras/consulta/popup_detalle.php?tipo=licitacion&amp;idlicitacion=130147</t>
  </si>
  <si>
    <t>Barrio Papa Francisco: Infraestructura 2</t>
  </si>
  <si>
    <t>Barrio Papa Francisco, Etapa 4. Infraestructura. Avda. Escalada y Avda. Fernández De La Cruz, Barrio Villa Lugano, Comuna 8</t>
  </si>
  <si>
    <t>https://cdn2.buenosaires.gob.ar/baobras/ivc5/1190.jpg</t>
  </si>
  <si>
    <t>LP 03/17</t>
  </si>
  <si>
    <t>https://documentosboletinoficial.buenosaires.gob.ar/publico/PE-DIS-IVC-IVC-IVC-601-17-ANX.pdf</t>
  </si>
  <si>
    <t>Barrio Papa Francisco: Etapa 5</t>
  </si>
  <si>
    <t>Barrio Papa Francisco, Etapa 5. 420 Viviendas, 28 Locales Comerciales, Obras Exteriores Y Sector Patio De Juegos. Tipologí­a Planta Baja + 4 Pisos. Avda. Escalada y Avda. Fernández De La Cruz, Barrio Lugano, Comuna</t>
  </si>
  <si>
    <t>https://cdn.buenosaires.gob.ar/datosabiertos/datasets/ba-obras/fotos/1191.jpg</t>
  </si>
  <si>
    <t>https://cdn.buenosaires.gob.ar/datosabiertos/datasets/ba-obras/fotos/1191-2.jpg</t>
  </si>
  <si>
    <t>LP 06/17</t>
  </si>
  <si>
    <t>https://www.buenosaires.gob.ar/areas/hacienda/compras/consulta/popup_detalle.php?tipo=licitacion&amp;idlicitacion=131687</t>
  </si>
  <si>
    <t>Barrio Rodrigo Bueno</t>
  </si>
  <si>
    <t>Barrio Rodrigo Bueno: Vivienda</t>
  </si>
  <si>
    <t>Barrio Rodrigo Bueno Etapa 2. 612 Viviendas, 53 Locales Comerciales Y Obras Exteriores. Tipologí­a Pb + 1 Piso / Pb + 2 Pisos / Pb + 3 Pisos. Av. España, Reserva Ecológica Costanera Sur y Macizo Rodrigo Bueno. Barrio Puerto Madero. Comuna 1</t>
  </si>
  <si>
    <t>España Av. 1800</t>
  </si>
  <si>
    <t>https://cdn.buenosaires.gob.ar/datosabiertos/datasets/ba-obras/fotos/1193.jpg</t>
  </si>
  <si>
    <t>35--IVC-2017</t>
  </si>
  <si>
    <t>https://www.buenosaires.gob.ar/baobras/barrio-rodrigo-bueno</t>
  </si>
  <si>
    <t>https://www.buenosaires.gob.ar/areas/hacienda/compras/consulta/popup_detalle.php?tipo=licitacion&amp;idlicitacion=133302</t>
  </si>
  <si>
    <t>15798534--IVC-2017</t>
  </si>
  <si>
    <t>Centros de Salud en Parque Avellaneda</t>
  </si>
  <si>
    <t>Nuevo Cesac 14</t>
  </si>
  <si>
    <t>La obra comprende la construcción de dos edificios en los que se prevé la posibilidad de una ampliación futura de un nivel más en su totalidad. El área total de la intervención comprende 2585 m2 cubiertos, 145 m2 semicubiertos y 960 m2 descubiertos. La primera etapa comprende la construcción del nuevo prototipo de centro de salud más la ejecución de locales de infraestructura que albergan sala de tableros, depósitos, sala de bombas, gases médicos; los que son comunes a los dos edificios y están dimensionados para los requerimientos de infraestructura de ambos más el sector destinado a cámara transformadora y sala de corte (28,40 m2) y los espacios exteriores definido en el plano de etapas (132,87 m2). En la segunda etapa, una vez terminada la obra, las funciones del CeSAC N° 14 se trasladarán al nuevo edificio y se procederá a la demolición del antiguo centro de salud. La tercera etapa comprende la construcción del nuevo centro médico de especialidades ambulatorias (CEMAR).</t>
  </si>
  <si>
    <t>Casco, Horacio, Dr. 4446</t>
  </si>
  <si>
    <t>https://cdn.buenosaires.gob.ar/datosabiertos/datasets/ba-obras/fotos/445_1.jpeg</t>
  </si>
  <si>
    <t>https://cdn.buenosaires.gob.ar/datosabiertos/datasets/ba-obras/fotos/445_2.jpeg</t>
  </si>
  <si>
    <t>https://cdn.buenosaires.gob.ar/datosabiertos/datasets/ba-obras/fotos/445_3.jpeg</t>
  </si>
  <si>
    <t>1305/2016</t>
  </si>
  <si>
    <t>https://www.buenosaires.gob.ar/baobras/centros-de-salud-en-parque-avellaneda</t>
  </si>
  <si>
    <t>https://buenosaires.gob.ar/areas/hacienda/compras/consulta/popup_detalle.php?tipo=licitacion&amp;idlicitacion=129214</t>
  </si>
  <si>
    <t>Hospital Elizalde</t>
  </si>
  <si>
    <t>Hospital Elizalde - Remodelación Servicio Reconstitución De Citostáticos</t>
  </si>
  <si>
    <t>Se realizaron trabajos de remodelación en el Servicio de Reconstitución de Citostáticos.</t>
  </si>
  <si>
    <t>Montes De Oca, Manuel Av. 40</t>
  </si>
  <si>
    <t>https://cdn2.buenosaires.gob.ar/baobras/salud4/salud_citostaticoselizalde_foto01.jpg</t>
  </si>
  <si>
    <t>https://cdn2.buenosaires.gob.ar/baobras/salud4/salud_citostaticoselizalde_foto02.jpg</t>
  </si>
  <si>
    <t>https://www.buenosaires.gob.ar/baobras/hospital-elizalde</t>
  </si>
  <si>
    <t>https://buenosaires.gob.ar/areas/hacienda/compras/consulta/popup_detalle.php?tipo=licitacion&amp;idlicitacion=125018</t>
  </si>
  <si>
    <t>Hospital Fernández - Readecuación Fí­sica Angiógrafo</t>
  </si>
  <si>
    <t>Esta obra consistió en satisfacer la necesidad de adecuar fí­sicamente el servicio de hemodinamia debido a la instalación de un nuevo angiógrafo, respondiendo a un programa médico elevado por la dirección del Hospital, adecuando fí­sicamente el servicio. La superficie que se intervino fue de 94 m2, y está distribuida en los siguientes locales: sala de examen, sala de comando, sala técnica, sala de recuperación, sanitario para pacientes, office sucio, office limpio, sala de informes, sanitario para médicos y depósito. Se anexó una superficie de 5 m2 por fuera del servicio de hemodinamia, destinada al sector UPS que funciona para el respectivo servicio.</t>
  </si>
  <si>
    <t>https://cdn2.buenosaires.gob.ar/baobras/salud4/salud_fernandezangiografo_foto01.JPG</t>
  </si>
  <si>
    <t>Philips Argentina Sociedad Anónima</t>
  </si>
  <si>
    <t>122--SSASS-2016</t>
  </si>
  <si>
    <t>https://buenosaires.gob.ar/areas/hacienda/compras/consulta/popup_detalle.php?tipo=licitacion&amp;idlicitacion=124481</t>
  </si>
  <si>
    <t>20621168--MGEYA-2016</t>
  </si>
  <si>
    <t>Hospital Cecilia Grierson</t>
  </si>
  <si>
    <t>Hospital Cecilia Grierson - Remodelación y ampliación (Etapa N° 2- 3° Módulo)</t>
  </si>
  <si>
    <t>Esta obra consiste en dos estructuras circulatorias bien diferenciadas: una para el público y otra para personal técnico. Se incorporará el centro quirúrgico con habitaciones de terapia intensiva y habitaciones de internación corta estancia. Se construirán edificios anexos como áreas de apoyo para mantenimiento, tanques y salas de gases médicos. Esta intervención abarca una totalidad de 5756 m2 cubiertos y 11095 m2 descubiertos.</t>
  </si>
  <si>
    <t>Fernandez De La Cruz, F., Gral. Av. 4402</t>
  </si>
  <si>
    <t>https://cdn.buenosaires.gob.ar/datosabiertos/datasets/ba-obras/fotos/450_1.jpg</t>
  </si>
  <si>
    <t>https://cdn.buenosaires.gob.ar/datosabiertos/datasets/ba-obras/fotos/450_2.jpg</t>
  </si>
  <si>
    <t>https://cdn.buenosaires.gob.ar/datosabiertos/datasets/ba-obras/fotos/450_3.jpg</t>
  </si>
  <si>
    <t>https://cdn.buenosaires.gob.ar/datosabiertos/datasets/ba-obras/fotos/450_4.jpg</t>
  </si>
  <si>
    <t>Henisa Sudamericana S.A.</t>
  </si>
  <si>
    <t>212--SSASS-2017</t>
  </si>
  <si>
    <t>https://www.buenosaires.gob.ar/baobras/hospital-cecilia-grierson</t>
  </si>
  <si>
    <t>https://buenosaires.gob.ar/areas/hacienda/compras/consulta/popup_detalle.php?tipo=licitacion&amp;idlicitacion=130121</t>
  </si>
  <si>
    <t>26323352--MGEYA-2016</t>
  </si>
  <si>
    <t>Hospital Penna - Instalación de sistema de climatización para el servicio de Unidad de Terapia Intensiva</t>
  </si>
  <si>
    <t>La obra consistió en la puesta en norma de la instalación de sistema de climatización para el servicio de unidad de terapia intensiva.</t>
  </si>
  <si>
    <t>https://cdn2.buenosaires.gob.ar/baobras/salud4/salud_penna_climatizacionuti_foto1.jpg</t>
  </si>
  <si>
    <t>https://documentosboletinoficial.buenosaires.gob.ar/publico/PE-DIS-MSGC-DGADCYP-134-16-ANX.pdf</t>
  </si>
  <si>
    <t>Hospital Santojanni</t>
  </si>
  <si>
    <t>Hospital Santojanni - Ampliación Instalaciones Centrales De Oxigeno, Aire Comprimido Vací­o (Edificio 3, En 1°, 2°, 3° Y 4° Piso)</t>
  </si>
  <si>
    <t>Se realizó la provisión e instalación de materiales y equipos para la ampliación de las instalaciones de oxí­geno, aire comprimido y aspiración central correspondientes al edificio 3 en los pisos 1°, 2°, 3° y 4° del Hospital.</t>
  </si>
  <si>
    <t>Pilar 950</t>
  </si>
  <si>
    <t>https://cdn2.buenosaires.gob.ar/baobras/salud4/salud_centralesdeoxigenosantojanni_foto01.jpg</t>
  </si>
  <si>
    <t>https://cdn2.buenosaires.gob.ar/baobras/salud4/salud_centralesdeoxigenosantojanni_foto02.jpg</t>
  </si>
  <si>
    <t>https://cdn2.buenosaires.gob.ar/baobras/salud4/salud_centralesdeoxigenosantojanniinstalacion_foto01.jpg</t>
  </si>
  <si>
    <t>Ecohm S.R.L.</t>
  </si>
  <si>
    <t>82/2014</t>
  </si>
  <si>
    <t>https://www.buenosaires.gob.ar/baobras/hospital-santojanni</t>
  </si>
  <si>
    <t>https://buenosaires.gob.ar/areas/hacienda/compras/consulta/popup_detalle.php?tipo=licitacion&amp;idlicitacion=113125</t>
  </si>
  <si>
    <t>Hospital Gutiérrez</t>
  </si>
  <si>
    <t>Hospital Gutiérrez - Trabajos De Remodelación Del Sector De Guardia, Hall Central Y De Baños Públicos</t>
  </si>
  <si>
    <t>La obra de refacción de guardia en el Hospital Gutiérrez consistió en la puesta en valor de las zonas de circulación de las guardias (públicas y consultorios), las salas de espera, los nuevos sanitarios para mejorar la experiencia de los vecinos y visitantes que utilizan las áreas de guardia. En la sala de espera se retiró la cartelerí­a y señalética en paredes que comprenden el sector, se pintó la circulación de los consultorios en paredes, cielorraso y la puesta a cero los sanitarios públicos existentes.</t>
  </si>
  <si>
    <t>Gallo 1330</t>
  </si>
  <si>
    <t>https://cdn2.buenosaires.gob.ar/baobras/salud4/salud_gutierrezrefaccionguardia_foto01.jpg</t>
  </si>
  <si>
    <t>https://cdn2.buenosaires.gob.ar/baobras/salud4/salud_gutierrezrefaccionguardia_foto02.jpg</t>
  </si>
  <si>
    <t>https://cdn2.buenosaires.gob.ar/baobras/salud4/salud_gutierrezsanitarios_foto01.jpg</t>
  </si>
  <si>
    <t>67/2014</t>
  </si>
  <si>
    <t>https://www.buenosaires.gob.ar/baobras/hospital-gutierrez</t>
  </si>
  <si>
    <t>https://buenosaires.gob.ar/areas/hacienda/compras/consulta/popup_detalle.php?tipo=licitacion&amp;idlicitacion=113102</t>
  </si>
  <si>
    <t>Hospital Gutiérrez - Provisión Y Colocación De Cámara De Frio De Ia Morgue</t>
  </si>
  <si>
    <t>La obra consistió en el desmonte de la cámara existente y se realizó una nueva red de emergencia de ultrafreezer.</t>
  </si>
  <si>
    <t>https://cdn2.buenosaires.gob.ar/baobras/salud4/salud_gutierrez_morgue_foto01.jpg</t>
  </si>
  <si>
    <t>Mejores Hospitales S.A</t>
  </si>
  <si>
    <t>Hospital Marí­a Ferrer</t>
  </si>
  <si>
    <t>Hospital Marí­a Ferrer - Instalación De Sistema De Climatización Frí­o/Calor Con Filtrado Especial - 2° Parte</t>
  </si>
  <si>
    <t xml:space="preserve">La obra consistió en la puesta en valor de la totalidad edificada de la terapia intermedia, tareas de obra civil, termomecánica, electricidad y sanitarias. </t>
  </si>
  <si>
    <t>Finochietto Enrique Dr. 849</t>
  </si>
  <si>
    <t>https://cdn2.buenosaires.gob.ar/baobras/salud4/salud_climatizacionferrer2daetapa_foto01.jpg</t>
  </si>
  <si>
    <t>https://cdn2.buenosaires.gob.ar/baobras/salud4/salud_climatizacionferrer2daetapa_foto02.jpg</t>
  </si>
  <si>
    <t>https://cdn2.buenosaires.gob.ar/baobras/salud4/salud_climatizacionferrer2daetapa_foto03.jpg</t>
  </si>
  <si>
    <t>4767/2016</t>
  </si>
  <si>
    <t>https://www.buenosaires.gob.ar/baobras/hospital-maria-ferrer</t>
  </si>
  <si>
    <t>Hospital Udaondo</t>
  </si>
  <si>
    <t>Hospital Udaondo - Trabajos Para Ampliación Y Modificación De Tableros Para Alimentar Pabellones C Y D De Los Transformadores Actuales De Pabellón A Y B</t>
  </si>
  <si>
    <t>La obra consistió en trabajos para la ampliación y modificación de tableros para alimentar Pabellones C y D de los transformadores actuales de Pabellón A y B.</t>
  </si>
  <si>
    <t>Caseros Av. 2061</t>
  </si>
  <si>
    <t>https://cdn2.buenosaires.gob.ar/baobras/salud4/salud_udaondotablerospabelloncyd_foto01.png</t>
  </si>
  <si>
    <t>86/2014</t>
  </si>
  <si>
    <t>https://www.buenosaires.gob.ar/baobras/hospital-udaondo</t>
  </si>
  <si>
    <t>https://buenosaires.gob.ar/areas/hacienda/compras/consulta/popup_detalle.php?tipo=licitacion&amp;idlicitacion=113130</t>
  </si>
  <si>
    <t>Hospital Fernández - Infraestructura Y Seguridad - 1° Etapa</t>
  </si>
  <si>
    <t>La primer etapa de la obra de seguridad consistió en la colocación de puertas internas de seguridad en el sector de guardia y de la colocación de dos puertas dobles en el sector de la UTI.</t>
  </si>
  <si>
    <t>https://cdn2.buenosaires.gob.ar/baobras/salud4/salud_fernandezinfraestructurayseguridad_foto01.jpg</t>
  </si>
  <si>
    <t>https://cdn2.buenosaires.gob.ar/baobras/salud4/salud_fernandezseguridad_foto01.jpg</t>
  </si>
  <si>
    <t>66-SIGAF-MSGC-2014</t>
  </si>
  <si>
    <t>Plazas y Parques de Comuna 2</t>
  </si>
  <si>
    <t>Recoleta Entrena</t>
  </si>
  <si>
    <t>El proyecto consistió en la puesta en valor y aprovechamiento del espacio urbano para la recreación deportiva. El circuito se conformó por 2 áreas: 1-atletismo: compuesto por un circuito de running de 1.3kms cuya pista se realizó con un solado deportivo especial que permite el uso de alto tránsito, rendimiento, y con amortiguación permitiendo evitar lesiones en los corredores, también cuenta con un área para los usuarios donde pueden realizar ejercicios varios, elongación, etc. y 2- tecnologí­a fitness: el sendero de running está equipado con diversos sensores que miden el desempeño atlético de los usuarios y un área con un tótem interactivo donde pueden acceder a la información personalizada de cada individuo como también a tutoriales instructivos de ejercicios.</t>
  </si>
  <si>
    <t>Del Libertador Av. Y Austria</t>
  </si>
  <si>
    <t>https://cdn2.buenosaires.gob.ar/baobras/editadas2/ssgc_comuna2_recoletaentrena_foto1.jpg</t>
  </si>
  <si>
    <t>https://cdn2.buenosaires.gob.ar/baobras/editadas2/ssgc_comuna2_recoletaentrena_foto2.jpg</t>
  </si>
  <si>
    <t>https://cdn2.buenosaires.gob.ar/baobras/editadas2/ssgc_comuna2_recoletaentrena_foto3.jpg</t>
  </si>
  <si>
    <t>https://cdn2.buenosaires.gob.ar/baobras/editadas2/ssgc_comuna2_recoletaentrena_foto4.jpg</t>
  </si>
  <si>
    <t>https://www.buenosaires.gob.ar/baobras/plazas-y-parques-de-comuna-2</t>
  </si>
  <si>
    <t>https://www.buenosaires.gob.ar/areas/hacienda/compras/consulta/popup_detalle.php?tipo=licitacion&amp;idlicitacion=133585</t>
  </si>
  <si>
    <t>Entorno Constitución</t>
  </si>
  <si>
    <t>Ensanche Constitución</t>
  </si>
  <si>
    <t>El proyecto se basó en una serie de indicadores: ampliación del suelo absorbente que buscó generar un espacio de descanso y esparcimiento para los vecinos dotándolo de nuevas especies arbustivas, la incorporación de nuevas luminarias que invita a los vecinos a habitarlo brindando más seguridad por las noches, la incorporación de nuevo mobiliario urbano y la incorporación de especies arbóreas y arbustivas nuevas.</t>
  </si>
  <si>
    <t>Constitución</t>
  </si>
  <si>
    <t>Lima Y Constitucion</t>
  </si>
  <si>
    <t>https://cdn2.buenosaires.gob.ar/baobras/editadas2/ssgc_cnstitucion_ensancheconstitucion_foto1.jpg</t>
  </si>
  <si>
    <t>https://cdn2.buenosaires.gob.ar/baobras/editadas2/ssgc_cnstitucion_ensancheconstitucion_foto2.jpg</t>
  </si>
  <si>
    <t>https://cdn2.buenosaires.gob.ar/baobras/editadas2/ssgc_cnstitucion_ensancheconstitucion_foto3.jpg</t>
  </si>
  <si>
    <t>https://cdn2.buenosaires.gob.ar/baobras/editadas2/ssgc_cnstitucion_ensancheconstitucion_foto4.jpg</t>
  </si>
  <si>
    <t>Kiva Construcciones S.A</t>
  </si>
  <si>
    <t>https://www.buenosaires.gob.ar/baobras/entorno-constitucion</t>
  </si>
  <si>
    <t>Plazas y Parques de Comuna 9</t>
  </si>
  <si>
    <t>Plazoletas Bruix</t>
  </si>
  <si>
    <t xml:space="preserve">El sector que se intervino son los islotes que se generan al cruzar en diagonal la Av. Bruix con las calles Av. Juan B. Alberdi, Escalada, Homero, White y Damaso Larrañaga. El objetivo del proyecto se basó en ampliar el suelo absorbente de los islotes generando canteros centrales, la realización de aceras perimetrales que permiten el paso peatonal, la implementación de luminarias, la incorporación de vados peatonales que convirtió a dichos espacios en accesibles 100%, la incorporación de bolardos metálicos ubicados estratégicamente en el perí­metro para evitar el acceso vehicular por encima de los islotes e incorporación de nuevas especies vegetales y riego de dichos islotes. </t>
  </si>
  <si>
    <t>Bruix Av. Y Alberdi, Juan Bautista Av.</t>
  </si>
  <si>
    <t>https://cdn2.buenosaires.gob.ar/baobras/editadas2/ssgc_comuna9_bruix_foto1.JPG</t>
  </si>
  <si>
    <t>https://cdn2.buenosaires.gob.ar/baobras/editadas2/ssgc_comuna9_bruix_foto2.JPG</t>
  </si>
  <si>
    <t>https://cdn2.buenosaires.gob.ar/baobras/editadas2/ssgc_comuna9_bruix_foto3.JPG</t>
  </si>
  <si>
    <t>Estilo Quarzo S.R.L</t>
  </si>
  <si>
    <t>https://www.buenosaires.gob.ar/baobras/plazas-y-parques-de-comuna-9</t>
  </si>
  <si>
    <t>Barrio Fraga</t>
  </si>
  <si>
    <t>Barrio Fraga: Vivienda</t>
  </si>
  <si>
    <t>Barrio Fraga, Etapa 2. 678 Viviendas, 70 Locales Comerciales y Obras Exteriores. Tipologí­a Pb + 2 / 4 / 8 Pisos. Prolong. Av. Triunvirato, Av. Elcano, Guevara, Prolong. Céspedes, Prolong. Teodoro Garcí­a y Ví­as Ffcc Urquiza. Barrio Chacarita, Comuna 15.</t>
  </si>
  <si>
    <t>Fraga Y Garcia, Teodoro</t>
  </si>
  <si>
    <t>https://cdn.buenosaires.gob.ar/datosabiertos/datasets/ba-obras/fotos/1194.jpg</t>
  </si>
  <si>
    <t>https://cdn.buenosaires.gob.ar/datosabiertos/datasets/ba-obras/fotos/1194-2.jpg</t>
  </si>
  <si>
    <t>Conorvial S.A - CRIBA S.A. - PECAM S.A.</t>
  </si>
  <si>
    <t>37--IVC-2017</t>
  </si>
  <si>
    <t>https://www.buenosaires.gob.ar/baobras/barrio-fraga</t>
  </si>
  <si>
    <t>https://buenosaires.gob.ar/areas/hacienda/compras/consulta/popup_detalle.php?tipo=licitacion&amp;idlicitacion=133786</t>
  </si>
  <si>
    <t>16116111--IVC-2017</t>
  </si>
  <si>
    <t>Barrio Rivera Iguazú</t>
  </si>
  <si>
    <t>Barrio Rivera Iguazú: Manzana 2 - Construcción De 64 Viviendas</t>
  </si>
  <si>
    <t>Iguazú N° 1835, Barrio Ribera Iguazú. 192 Viviendas, obras exteriores y pavimentos. Barrio Nueva Pompeya. Convenio Cuenca Riachuelo Matanza</t>
  </si>
  <si>
    <t>Nueva Pompeya</t>
  </si>
  <si>
    <t>Iguazu 1835</t>
  </si>
  <si>
    <t>https://cdn2.buenosaires.gob.ar/baobras/ivc5/1332_1.jpg</t>
  </si>
  <si>
    <t>https://cdn2.buenosaires.gob.ar/baobras/ivc5/1332_2.jpg</t>
  </si>
  <si>
    <t>https://cdn2.buenosaires.gob.ar/baobras/ivc5/1332_3.jpg</t>
  </si>
  <si>
    <t>https://cdn2.buenosaires.gob.ar/baobras/ivc5/1332_4.jpg</t>
  </si>
  <si>
    <t>Vivian Hnos S.A.C.I.F.I.</t>
  </si>
  <si>
    <t>LP 29/14</t>
  </si>
  <si>
    <t>https://www.buenosaires.gob.ar/baobras/barrio-rivera-iguazu</t>
  </si>
  <si>
    <t>https://buenosaires.gob.ar/areas/hacienda/compras/consulta/popup_detalle.php?tipo=licitacion&amp;idlicitacion=122000</t>
  </si>
  <si>
    <t>Ecoparque: Equipamiento De Quirófano</t>
  </si>
  <si>
    <t>Se suministró equipo veterinario</t>
  </si>
  <si>
    <t>Gemed S.R.L-Adox S.A.-Bahurac S.A.-Geodigital Group S.R.L-Guido Matias Altamirano-Instruequipos S.A-Kifer Medical S.A-Mdv Srl-Proveeduria Medica Srl-Quiro-Med Sacif,</t>
  </si>
  <si>
    <t>9510-0271-LPU17</t>
  </si>
  <si>
    <t>30-60976921-8; 20-28247330-6; 33-56829370-9; 30-56300666-4; 30-68023513-5; 30-70793256-9; 30-71126606-9; 30-61181661-4; 30-64840608-4; 30-70973734-8</t>
  </si>
  <si>
    <t>https://buenosairescompras.gob.ar/PLIEGO/VistaPreviaPliegoCiudadano.aspx?qs=BQoBkoMoEhz6ZO8jVbT5w6ZrkqrWUYU4UKEig6vgQesw9DUyWeQB883|BRyP|PEKEggxVcQpTPpiMyAHn4NvQGuP7A4ydx|KfcJrU5ntsTIXd9kiJWWyIw==</t>
  </si>
  <si>
    <t>EX-2017-05166372-UPEEI</t>
  </si>
  <si>
    <t>Ecoparque: Tapir - Modificaciones En Recinto</t>
  </si>
  <si>
    <t>Se realizaron modificaciones en el recinto del tapir y dicho proceso se unificó con monario árabe.</t>
  </si>
  <si>
    <t>https://cdn2.buenosaires.gob.ar/baobras/editadas1/mayep_ecoparquetapirmodificacionesenrecinto_foto1.JPG</t>
  </si>
  <si>
    <t>https://cdn2.buenosaires.gob.ar/baobras/editadas1/mayep_ecoparquetapirmodificacionesenrecinto_foto2.JPG</t>
  </si>
  <si>
    <t>https://cdn2.buenosaires.gob.ar/baobras/editadas1/mayep_ecoparquetapirmodificacionesenrecinto_foto3.JPG</t>
  </si>
  <si>
    <t>https://cdn2.buenosaires.gob.ar/baobras/editadas1/mayep_ecoparquetapirmodificacionesenrecinto_foto4.JPG</t>
  </si>
  <si>
    <t>EX-2017-17165971-MGEYA-UPEEI</t>
  </si>
  <si>
    <t>Patios De Juegos - Pigue</t>
  </si>
  <si>
    <t>El objetivo se basó en la puesta en valor del patio de juegos llevando a cabo el cambio de pisos por antigolpes y se colocaron juegos nuevos bajo normas de seguridad.</t>
  </si>
  <si>
    <t>Olleros Av. Y Soldado De La Independencia</t>
  </si>
  <si>
    <t>https://cdn2.buenosaires.gob.ar/baobras/editadas2/ssgc_comuna14_Pigue_foto1.JPG</t>
  </si>
  <si>
    <t>https://cdn2.buenosaires.gob.ar/baobras/editadas2/ssgc_comuna14_Pigue_foto2.JPG</t>
  </si>
  <si>
    <t>https://cdn2.buenosaires.gob.ar/baobras/editadas2/ssgc_comuna14_Pigue_foto3.JPG</t>
  </si>
  <si>
    <t>https://cdn2.buenosaires.gob.ar/baobras/editadas2/ssgc_comuna14_Pigue_foto4.JPG</t>
  </si>
  <si>
    <t>Patios De Juegos -Niceto Vega</t>
  </si>
  <si>
    <t>El objetivo se basó en la puesta en valor del patio de juegos llevando a cabo el cambio de pisos por antigolpes y se colocaron juegos nuevos bajos normas de seguridad.</t>
  </si>
  <si>
    <t>Vega, Niceto, Cnel. 5223</t>
  </si>
  <si>
    <t>https://cdn2.buenosaires.gob.ar/baobras/editadas2/ssgc_comuna14_patiodejuegonicetovega_foto1.JPG</t>
  </si>
  <si>
    <t>https://cdn2.buenosaires.gob.ar/baobras/editadas2/ssgc_comuna14_patiodejuegonicetovega_foto2.JPG</t>
  </si>
  <si>
    <t>https://cdn2.buenosaires.gob.ar/baobras/editadas2/ssgc_comuna14_patiodejuegonicetovega_foto3.JPG</t>
  </si>
  <si>
    <t>https://cdn2.buenosaires.gob.ar/baobras/editadas2/ssgc_comuna14_patiodejuegonicetovega_foto4.JPG</t>
  </si>
  <si>
    <t>Patio De Juegos - Willians Morris</t>
  </si>
  <si>
    <t>El proyecto contempló la puesta en valor de la plazoleta William Morris ubicada en las calles Uriarte, Darregueyra y Guatemala. El patio de juego presentaba solado de arena y el equipamiento de la plaza se encontraba en estado de deterioro, es por esto que la propuesta contempló la puesta en norma del patio de juegos colocando solado antigolpe y juegos inclusivos. Además, se reparó equipamiento existente y se incorporó superficie absorbente con nuevos canteros y plantación de vegetación.</t>
  </si>
  <si>
    <t>Guatemala Y Uriarte</t>
  </si>
  <si>
    <t>https://cdn2.buenosaires.gob.ar/baobras/editadas2/ssgc_comuna14_patiodejuegoswilliammorris_foto1.JPG</t>
  </si>
  <si>
    <t>https://cdn2.buenosaires.gob.ar/baobras/editadas2/ssgc_comuna14_patiodejuegoswilliammorris_foto2.JPG</t>
  </si>
  <si>
    <t>https://cdn2.buenosaires.gob.ar/baobras/editadas2/ssgc_comuna14_patiodejuegoswilliammorris_foto3.JPG</t>
  </si>
  <si>
    <t>https://cdn2.buenosaires.gob.ar/baobras/editadas2/ssgc_comuna14_patiodejuegoswilliammorris_foto4.JPG</t>
  </si>
  <si>
    <t>Barrio Rivera Iguazú: Manzana 5 - Construcción De 64 Viviendas</t>
  </si>
  <si>
    <t>https://cdn2.buenosaires.gob.ar/baobras/ivc5/1333_1.jpg</t>
  </si>
  <si>
    <t>https://cdn2.buenosaires.gob.ar/baobras/ivc5/1333_2.jpg</t>
  </si>
  <si>
    <t>Hospital Ramos Mejí­a - Remodelación Cocina Y Vestuarios</t>
  </si>
  <si>
    <t>La obra comprendió la ejecución de los trabajos necesarios para dotar al hospital de un sector de almacenaje, preparación y cocción de alimentos para los pacientes internados, remodelación del sector de alimentación, oficinas varias, vestuarios para el personal afectado al servicio. Además, cuenta con cámaras frigorí­ficas, sector de preparado, almacenaje, transporte vertical para los preparados y cocción; estos sectores cuentan con instalaciones acordes al uso: sanitarias, electricidad y aire acondicionado, salidas de emergencia según normativas actuales.</t>
  </si>
  <si>
    <t>https://cdn2.buenosaires.gob.ar/baobras/salud4/salud_cocinayvestuariosramosmejia_foto01.jpg</t>
  </si>
  <si>
    <t>https://cdn2.buenosaires.gob.ar/baobras/salud4/salud_cocinayvestuariosramosmejia_foto02.jpg</t>
  </si>
  <si>
    <t>https://cdn2.buenosaires.gob.ar/baobras/salud4/salud_cocinayvestuariosramosmejia_foto03.jpg</t>
  </si>
  <si>
    <t>https://cdn2.buenosaires.gob.ar/baobras/salud4/salud_cocinayvestuariosramosmejia_foto04.jpg</t>
  </si>
  <si>
    <t>78/2014</t>
  </si>
  <si>
    <t>https://buenosaires.gob.ar/areas/hacienda/compras/consulta/popup_detalle.php?tipo=licitacion&amp;idlicitacion=113114</t>
  </si>
  <si>
    <t>Hospital Ramos Mejí­a - Ampliación Central Gases Médicos Vací­o Y Aire Comprimido</t>
  </si>
  <si>
    <t>La obra consistió en la ampliación central de gases médicos, vací­o y aire comprimido para su puesta en norma.</t>
  </si>
  <si>
    <t>https://cdn2.buenosaires.gob.ar/baobras/salud4/salud_gasesmedicosramos_foto01.jpeg</t>
  </si>
  <si>
    <t>https://cdn2.buenosaires.gob.ar/baobras/salud4/salud_gasesmedicosramos_foto02.jpg</t>
  </si>
  <si>
    <t>https://cdn2.buenosaires.gob.ar/baobras/salud4/salud_ramosmejiaaireuti_foto01.jpg</t>
  </si>
  <si>
    <t>Hospital Elizalde - Remodelación Del Sector De Guardia</t>
  </si>
  <si>
    <t xml:space="preserve">La obra de refacción de guardia en el Hospital Elizalde consistió en la puesta en valor de las zonas de circulación de las guardias (públicas y consultorios), salas de espera, sanitarios públicos, colocación de nuevos mesones de atención para mejorar la experiencia de los vecinos y visitantes que utilizan las áreas de guardias. </t>
  </si>
  <si>
    <t>https://cdn2.buenosaires.gob.ar/baobras/salud4/salud_elizaldeguardia_foto01.jpg</t>
  </si>
  <si>
    <t>https://cdn2.buenosaires.gob.ar/baobras/salud4/salud_elizaldeguardia_foto02.jpg</t>
  </si>
  <si>
    <t>7545/2017</t>
  </si>
  <si>
    <t>Hospital Fernández - Remodelación Del Sector De Guardia</t>
  </si>
  <si>
    <t>La obra comprendió tareas de pintura, desmonte y reemplazo de cielorrasos suspendidos, pulido de pisos y revestimientos graní­ticos existentes, cambio de puertas de acceso a consultorios, mobiliario nuevo, cambio de artefactos de iluminación y refacción integral de sanitarios. El proyecto contó con 221 m2 cubiertos destinados al área de guardia. Se mejoraron las luminarias en los distintos sectores de atención al público, como sus salas de espera de consultorios en general a nivel de planta baja, en sus 3 accesos (Bulnes, Cerviño y Ruggieri) y el 1er. Subsuelo referido al acceso de la guardia A y su circulación pública hacia la guardia B.</t>
  </si>
  <si>
    <t>https://cdn.buenosaires.gob.ar/datosabiertos/datasets/ba-obras/fotos/591_1.jpg</t>
  </si>
  <si>
    <t>https://cdn.buenosaires.gob.ar/datosabiertos/datasets/ba-obras/fotos/591_2.jpg</t>
  </si>
  <si>
    <t>https://cdn.buenosaires.gob.ar/datosabiertos/datasets/ba-obras/fotos/591_3.jpg</t>
  </si>
  <si>
    <t>Hospital Penna - Modificaciones en el sistema de clmatización de Neonatologí­a</t>
  </si>
  <si>
    <t>La obra involucró trabajos complementarios a la obra de donación del centro obstétrico / neonatologí­a del Hospital Penna y que resultaron indispensables para el correcto funcionamiento de ambos servicios. Consistieron en la ejecución de refuerzos estructurales en losa y bases existentes, la readecuación del sector en planta baja para traslado provisorio de dormitorios médicos de guardia (incluye Aº Aº), cambio de tramo de recorrido de cañerí­a troncal de gases medicinales y conexión desde subestación Hospital Penna a tablero principal centro obstétrico.</t>
  </si>
  <si>
    <t>https://cdn2.buenosaires.gob.ar/baobras/salud4/salud_pennaneonatologia_foto01.jpg</t>
  </si>
  <si>
    <t>https://cdn2.buenosaires.gob.ar/baobras/salud4/salud_pennaneonatologia_foto02.jpg</t>
  </si>
  <si>
    <t>Tecnaran S.R.L.</t>
  </si>
  <si>
    <t>676/2016</t>
  </si>
  <si>
    <t>Hospital Penna - Instalación de sistema antirrayos</t>
  </si>
  <si>
    <t>La obra consistió en la instalación de un sistema de aislación contra rayos que protege toda la superficie del hospital</t>
  </si>
  <si>
    <t>https://cdn2.buenosaires.gob.ar/baobras/salud4/salud_antirrayospenna_foto01.jpg</t>
  </si>
  <si>
    <t>https://cdn2.buenosaires.gob.ar/baobras/salud4/salud_antirrayospenna_foto02.jpg</t>
  </si>
  <si>
    <t>Hospital Piñero - Remodelación Del Sector Guardia</t>
  </si>
  <si>
    <t xml:space="preserve">La obra de refacción de guardia en el Hospital Piñero consistió en la puesta en valor de las zonas de circulación de las guardias (públicas y consultorios), salas de espera, sanitarios públicos, nuevos mesones de atención para mejorar la experiencia de los vecinos y visitantes que utilizan las áreas de guardia. En dicha sala de espera se realizó el retiro de cartelerí­a y señalética en paredes que comprenden el sector, reemplazo de mesón y nuevo mostrador atención admisión, reemplazo de puertas acceso consultorios y sanitarios. </t>
  </si>
  <si>
    <t>https://cdn2.buenosaires.gob.ar/baobras/salud4/salud_pi%C3%B1erorefaccionguardia_foto01.JPG</t>
  </si>
  <si>
    <t>https://cdn2.buenosaires.gob.ar/baobras/salud4/salud_pi%C3%B1erorefaccionguardia_foto02.JPG</t>
  </si>
  <si>
    <t>Lesko S.A.C.I.F.I.A.</t>
  </si>
  <si>
    <t>https://buenosaires.gob.ar/areas/hacienda/compras/consulta/popup_detalle.php?tipo=licitacion&amp;idlicitacion=113105</t>
  </si>
  <si>
    <t>Hospital Rivadavia - Trabajos de remodelación del sector de Guardia</t>
  </si>
  <si>
    <t>La obra de refacción de guardia en el Hospital Rivadavia consistió en la puesta en valor de las zonas de circulación de las guardias (públicas y consultorios), salas de espera, sanitarios públicos, nuevos mesones de atención para mejorar la experiencia de los vecinos y visitantes que utilizan las áreas de guardia. Además, se contemplaron tareas de pintura, desmonte y reemplazo de cielorrasos suspendidos, pulido de pisos y revestimientos graní­ticos existentes, cambio de puertas de acceso a consultorios, mobiliario nuevo, cambio de artefactos de iluminación.</t>
  </si>
  <si>
    <t>https://cdn2.buenosaires.gob.ar/baobras/salud4/salud_rivadaviarefaccionguardia_foto01.jpg</t>
  </si>
  <si>
    <t>https://cdn2.buenosaires.gob.ar/baobras/salud4/salud_rivadaviarefaccionguardia_foto02.jpg</t>
  </si>
  <si>
    <t>https://cdn2.buenosaires.gob.ar/baobras/salud4/salud_rivadaviarefaccionguardia_foto03.jpg</t>
  </si>
  <si>
    <t>Mantelectric I.C.I.S.A., Riva S.A.I.I.C.F.A. Ute</t>
  </si>
  <si>
    <t>79-SIGAF-MSGC-2014</t>
  </si>
  <si>
    <t>https://buenosaires.gob.ar/areas/hacienda/compras/consulta/popup_detalle.php?tipo=licitacion&amp;idlicitacion=113106</t>
  </si>
  <si>
    <t>2886953-2886953-MGEYA-2013</t>
  </si>
  <si>
    <t>Hospital Santojanni - Remodelación Guardia</t>
  </si>
  <si>
    <t xml:space="preserve">La obra de refacción de guardia en el Hospital Santojanni consistió en la puesta en valor de las zonas de circulación de las guardias (públicas y consultorios), salas de espera, sanitarios públicos, nuevos mesones de atención para mejorar la experiencia de los vecinos y visitantes que utilizan las áreas de guardia. En dicha sala de espera se retiró la cartelerí­a y señalética en paredes que comprenden el sector y se realizaron trabajos de pintura en el mesón de atención existente y en la circulación de los consultorios. </t>
  </si>
  <si>
    <t>https://cdn2.buenosaires.gob.ar/baobras/salud4/salud_santojannirefaccionguardia_foto01.JPG</t>
  </si>
  <si>
    <t>https://cdn2.buenosaires.gob.ar/baobras/salud4/salud_santojannirefaccionguardia_foto02.JPG</t>
  </si>
  <si>
    <t>https://cdn2.buenosaires.gob.ar/baobras/salud4/salud_santojannirefaccionguardia_foto03.JPG</t>
  </si>
  <si>
    <t xml:space="preserve">La obra de refacción de guardia en el Hospital Vélez Sarsfield consistió en la puesta en valor de las zonas de circulación de las guardias (públicas y consultorios), salas de espera, sanitarios públicos, nuevos mesones de atención para mejorar la experiencia de los vecinos y visitantes que utilizan las áreas de guardia. En dicha sala de espera se retiró la cartelerí­a y señalética en paredes que comprenden el sector y se realizaron trabajos de pintura en el mesón de atención existente y en la circulación de los consultorios. </t>
  </si>
  <si>
    <t>https://cdn2.buenosaires.gob.ar/baobras/salud4/salud_velezrefaccionguardia_foto01.JPG</t>
  </si>
  <si>
    <t>https://cdn2.buenosaires.gob.ar/baobras/salud4/salud_velezrefaccionguardia_foto02.JPG</t>
  </si>
  <si>
    <t>https://cdn2.buenosaires.gob.ar/baobras/salud4/salud_velezrefaccionguardia_foto03.jpg</t>
  </si>
  <si>
    <t>https://cdn2.buenosaires.gob.ar/baobras/salud4/salud_velezrefaccionguardia_foto04.jpg</t>
  </si>
  <si>
    <t>Sehos S.A.</t>
  </si>
  <si>
    <t>87/2014</t>
  </si>
  <si>
    <t>https://buenosaires.gob.ar/areas/hacienda/compras/consulta/popup_detalle.php?tipo=licitacion&amp;idlicitacion=113133</t>
  </si>
  <si>
    <t>Hospital Zubizarreta</t>
  </si>
  <si>
    <t>Hospital Zubizarreta - Remodelación Guardia</t>
  </si>
  <si>
    <t xml:space="preserve">La obra de refacción de guardia en el Hospital Zubizarreta consistió en la puesta en valor de las zonas de circulación de las guardias (públicas y consultorios), salas de espera, sanitarios públicos, nuevos mesones de atención para mejorar la experiencia de los vecinos y visitantes que utilizan las áreas de guardia. En dicha sala de espera se retiró la cartelerí­a y señalética en paredes que comprenden el sector y se realizaron trabajos de pintura en el mesón de atención existente y en la circulación de los consultorios. </t>
  </si>
  <si>
    <t>Nueva York 3952</t>
  </si>
  <si>
    <t>https://cdn2.buenosaires.gob.ar/baobras/salud4/salud_zubizarretaguardianueva_foto01.jpg</t>
  </si>
  <si>
    <t>88/2014</t>
  </si>
  <si>
    <t>https://www.buenosaires.gob.ar/baobras/hospital-zubizarreta</t>
  </si>
  <si>
    <t>https://buenosaires.gob.ar/areas/hacienda/compras/consulta/popup_detalle.php?tipo=licitacion&amp;idlicitacion=113119</t>
  </si>
  <si>
    <t>Sede Comunal 14 - Reforma</t>
  </si>
  <si>
    <t>El sector que se intervino se correspondió con las salas de casamiento en la Sede Comunal N°14 con acceso desde la Av. Coronel Dí­az. El objetivo fue generar un espacio cómodo para el flujo de personas que utiliza las salas de casamiento, mientras en otra parte del mismo salón se realizan las inscripciones de los recién nacidos aislando acústicamente el espacio, y a la vez permitiendo a la comuna aumentar los servicios. Los cambios estéticos de las salas de casamiento le otorgaron una personalidad distintiva a la Sede Comunal N°14, y a la vez una cierta armoní­a con la obra ya realizada en el sector de Calle Beruti.</t>
  </si>
  <si>
    <t>Beruti 3325</t>
  </si>
  <si>
    <t>https://cdn2.buenosaires.gob.ar/baobras/editadas2/ssgc_comuna14_reformasedecomuna14_foto1.JPG</t>
  </si>
  <si>
    <t>https://cdn2.buenosaires.gob.ar/baobras/editadas2/ssgc_comuna14_reformasedecomuna14_foto2.JPG</t>
  </si>
  <si>
    <t>https://cdn2.buenosaires.gob.ar/baobras/editadas2/ssgc_comuna14_reformasedecomuna14_foto3.JPG</t>
  </si>
  <si>
    <t>https://cdn2.buenosaires.gob.ar/baobras/editadas2/ssgc_comuna14_reformasedecomuna14_foto4.JPG</t>
  </si>
  <si>
    <t>https://www.buenosaires.gob.ar/areas/hacienda/compras/consulta/popup_consulta.php?cfilas=10&amp;orden_tipo=desc&amp;tipocontratacion=-&amp;numcontratacion=&amp;siglacontratacion=-&amp;aniocontratacion=-&amp;tipoactuacion=1&amp;numactuacion=10350543&amp;siglaactuacion=-&amp;anioactuacion=2016&amp;idrubro=-&amp;idrlicitante=-&amp;idrsolicitante=-&amp;idestado=-&amp;siglaactuacion=-&amp;anulado=-&amp;rlidep=1&amp;rsoldep=1&amp;f_dia_desde=-&amp;f_mes_desde=-&amp;f_anio_desde=-&amp;f_dia_hasta=-&amp;f_mes_hasta=-&amp;f_anio_hasta=-&amp;r_fecha=todos</t>
  </si>
  <si>
    <t>Cesac N° 28: Adecuación edilicia para su instalación</t>
  </si>
  <si>
    <t>La obra comprendió la unión entre las obras e instalaciones nuevas con las existentes. Por lo tanto, se llevó a cabo la demolición, retiro de instalaciones existentes, retiro y picado de pisos y revestimientos, cerramiento de vanos con mamposterí­a, reparación de revoques exteriores e interiores, reparación y ejecución de contrapisos, banquinas bajo mesadas y cordones para tabiques de placas de roca y de yeso en locales húmedos, construcción de tabiques y cielorrasos de placas de roca de yeso. Se realizaron la colocación de pisos y zócalos y revestimientos cerámicos en baños, vacunatorio y estar de enfermerí­a, mesadas de granito con bachas de acero inox., muebles bajo mesada, heladera bajo mesada y anafe eléctrico; colocación y pintura de carpinterí­as, puertas y ventanas con vidrios y espejos en baños, instalaciones sanitarias, eléctricas, gases médicos (oxí­geno), contra incendio (matafuegos), termomecánica (aire frio calor).</t>
  </si>
  <si>
    <t>Soldado De La Frontera Av. 5144</t>
  </si>
  <si>
    <t>https://cdn2.buenosaires.gob.ar/baobras/salud4/salud_adecuacionediliciadelcesac28_foto1.JPG</t>
  </si>
  <si>
    <t>https://cdn2.buenosaires.gob.ar/baobras/salud4/salud_adecuacionediliciadelcesac28_foto2.JPG</t>
  </si>
  <si>
    <t>Mad Desarollos S.R.L.</t>
  </si>
  <si>
    <t>5048/2016</t>
  </si>
  <si>
    <t>Cesac N° 3: Adecuación edilicia para su instalación</t>
  </si>
  <si>
    <t>https://cdn.buenosaires.gob.ar/datosabiertos/datasets/ba-obras/fotos/ID645_1.jpg</t>
  </si>
  <si>
    <t>https://cdn.buenosaires.gob.ar/datosabiertos/datasets/ba-obras/fotos/ID645_2.jpg</t>
  </si>
  <si>
    <t>2458/2017</t>
  </si>
  <si>
    <t>Centros de Salud en Villa del Parque</t>
  </si>
  <si>
    <t>Cesac N° 34: Colocación De Membrana Nueva En Azotea</t>
  </si>
  <si>
    <t>Se realizó la colocación de una nueva membrana.</t>
  </si>
  <si>
    <t>Artigas, Jose Gervasio, Gral. 2262</t>
  </si>
  <si>
    <t>https://cdn2.buenosaires.gob.ar/baobras/salud4/salud_membranazoteacesac34_foto01.png</t>
  </si>
  <si>
    <t>https://cdn2.buenosaires.gob.ar/baobras/salud4/salud_membranazoteacesac34_foto02.png</t>
  </si>
  <si>
    <t>72/2015</t>
  </si>
  <si>
    <t>https://www.buenosaires.gob.ar/baobras/centros-de-salud-en-villa-del-parque</t>
  </si>
  <si>
    <t>https://buenosaires.gob.ar/areas/hacienda/compras/consulta/popup_detalle.php?tipo=licitacion&amp;idlicitacion=113123</t>
  </si>
  <si>
    <t>Hospital Alvarez - Proyecto, Montaje Y Normalización De Instalación Interna Pabellones I, V, XV, XVI</t>
  </si>
  <si>
    <t>La obra consistió en el montaje y normalización de instalaciones internas de los Pabellones I, V, XV., XVI</t>
  </si>
  <si>
    <t>https://cdn2.buenosaires.gob.ar/baobras/salud/ALVAREZ_GAS_FOTO1.jpg</t>
  </si>
  <si>
    <t>Cooperativa De Trabajo Evita Limitada</t>
  </si>
  <si>
    <t>Hospital Borda</t>
  </si>
  <si>
    <t>Hospital Borda - Relocalización Servicio Bulimia Y Anorexia Del Pabellón Central</t>
  </si>
  <si>
    <t>La obra comprendió la remodelación integral de un sector del Pabellón central del Hospital, ubicado en la planta baja del ala 4b para dar respuesta a los requerimientos planteados por el Hospital. El sector destinado al servicio de bulimia y anorexia, fue sujeto a remodelación integral y cuenta con un total de 798 m2 cubiertos y 29 m2 descubiertos, se encuentra desarrollado en una planta.</t>
  </si>
  <si>
    <t>Carrillo, Ramon, Dr. 375</t>
  </si>
  <si>
    <t>https://cdn2.buenosaires.gob.ar/baobras/salud4/salud_bordabulimiayanorexia_foto01.jpg</t>
  </si>
  <si>
    <t>https://cdn2.buenosaires.gob.ar/baobras/salud4/salud_bordabulimiayanorexia_foto02.jpg</t>
  </si>
  <si>
    <t>https://cdn2.buenosaires.gob.ar/baobras/salud4/salud_bordabulimiayanorexia_foto03.jpg</t>
  </si>
  <si>
    <t>166/2014</t>
  </si>
  <si>
    <t>https://www.buenosaires.gob.ar/baobras/hospital-borda</t>
  </si>
  <si>
    <t>https://buenosaires.gob.ar/areas/hacienda/compras/consulta/popup_detalle.php?tipo=licitacion&amp;idlicitacion=113347</t>
  </si>
  <si>
    <t>Hospital Marie Curie - Construcción De Una Nueva Morgue</t>
  </si>
  <si>
    <t>La obra consistió en la construcción de una nueva morgue en el Hospital Municipal de Oncologí­a Marie Curie. La prestación comprendió el suministro de la totalidad de los materiales, mano de obra, herramientas, desplazamiento de objetos y/o equipos o maquinarias y todos los elementos necesarios para realizar la tarea encomendada necesaria para la ejecución de la obra.</t>
  </si>
  <si>
    <t>https://cdn2.buenosaires.gob.ar/baobras/salud4/salud_curiemorgue_foto01.jpg</t>
  </si>
  <si>
    <t>Hospital Marie Curie - Proyecto, Construcción, Montaje, Normalización, Habilitación Y Puesta En Marcha De Ramal Y Servicio De Gas - Parte I</t>
  </si>
  <si>
    <t>La obra consistió en la construcción, montaje, normalización, habilitación y puesta en marcha de ramal y servicio de gas- Parte 1.</t>
  </si>
  <si>
    <t>https://cdn2.buenosaires.gob.ar/baobras/salud4/salud_curiegas_foto01.jpeg</t>
  </si>
  <si>
    <t>1295/2016</t>
  </si>
  <si>
    <t>Hospital Durand</t>
  </si>
  <si>
    <t>Hospital Durand - Proyecto, Montaje Y Normalización De Instalación Interna Edificios VI Y XI</t>
  </si>
  <si>
    <t>La obra consistió en la construcción, montaje, normalización y puesta en marcha de ramal y servicio de gas- Parte 1.</t>
  </si>
  <si>
    <t>Diaz Velez Av. 5044</t>
  </si>
  <si>
    <t>https://cdn2.buenosaires.gob.ar/baobras/salud4/salud_durandcaldera_foto01.jpg</t>
  </si>
  <si>
    <t>https://cdn2.buenosaires.gob.ar/baobras/salud4/salud_durandgas_foto01.jpg</t>
  </si>
  <si>
    <t>https://www.buenosaires.gob.ar/baobras/hospital-durand</t>
  </si>
  <si>
    <t>Centros de Salud en Almagro</t>
  </si>
  <si>
    <t>CESAC Nº 38: Refuncionalización 3° Piso, Sector Administrativo</t>
  </si>
  <si>
    <t>Se realizó la provisión y ejecución de todos los trabajos necesarios para la refuncionalización integral del área administrativa ubicada en el 3° piso, sector frente del edificio de Medrano 350 de la Ciudad Autónoma de Buenos Aires, respondiendo al programa elevado oportunamente por los responsables del área a cargo de las nuevas oficinas.</t>
  </si>
  <si>
    <t>Medrano Av. 350</t>
  </si>
  <si>
    <t>https://cdn2.buenosaires.gob.ar/baobras/salud4/salud_medrano350_foto01.JPG</t>
  </si>
  <si>
    <t>https://cdn2.buenosaires.gob.ar/baobras/salud4/salud_medrano350_foto02.JPG</t>
  </si>
  <si>
    <t>https://cdn2.buenosaires.gob.ar/baobras/salud4/salud_medrano350_foto03.JPG</t>
  </si>
  <si>
    <t>https://cdn2.buenosaires.gob.ar/baobras/salud4/salud_medrano350_foto04.jpg</t>
  </si>
  <si>
    <t>https://www.buenosaires.gob.ar/baobras/centros-de-salud-en-almagro</t>
  </si>
  <si>
    <t>Hospital Moyano - Reparación De Terraza Y Tanque De Agua En Clí­nica Médica</t>
  </si>
  <si>
    <t>La obra consistió en la impermeabilización de la cubierta del Pabellón de clí­nica médica, la cual presentaba la membrana asfáltica muy dañada y en varios sectores levantada o con faltantes teniendo filtraciones a los servicios inferiores, además, de los revoques flojos en todo el perí­metro del muro de la terraza. Es por esto que se procedió a la reparación e impermeabilización del tanque de agua sobre la terraza de bajadas a los servicios con perforaciones en la losa, lo cual facilita las filtraciones.</t>
  </si>
  <si>
    <t>https://cdn2.buenosaires.gob.ar/baobras/salud4/salud_moyanoterraza_foto01.jpg</t>
  </si>
  <si>
    <t>Hospital Moyano - Cambio De Bomba De Agua Y Adecuación De Sala En Tanque Torre</t>
  </si>
  <si>
    <t>La obra consistió en el cambio de las bombas principales de agua que alimentan el tanque torre, el cual abastece a todo el hospital, además de una puesta a cero de las bombas auxiliares existentes. Se propuso un reacondicionamiento de toda la sala de máquinas tanto en lo civil y eléctrico, ya que las instalaciones estaban con conexiones precarias y con malas terminaciones.</t>
  </si>
  <si>
    <t>https://cdn2.buenosaires.gob.ar/baobras/salud4/salud_moyanocambiobombadeagua_foto1.jpg</t>
  </si>
  <si>
    <t>Hospital Muñiz</t>
  </si>
  <si>
    <t>Hospital Muñiz - Remodelación Sala 32 De Pediatrí­a</t>
  </si>
  <si>
    <t>La obra consistió en la remodelación integral de la Sala 32 dando respuesta por un lado, a la necesidad de incorporar sanitarios para sectorizar a los pacientes y por otro, al requerimiento de reactivación del Pabellón que se encuentra catalogado como edificio con í¢Â€Âœprotección cautelar dentro de los lineamientos del patrimonio cultural. El proyecto contó con 418 m2 cubiertos destinados al servicio de internación incluyendo 2 habitaciones aisladas individuales con baño privado y áreas de apoyo médico, de los cuales 262 m2 se desarrollan en planta baja, 71 m2 en un primer piso. También se complementó con un sector destinado a sala de máquinas y tableros, ubicada en primer piso con una superficie de 85 m2 y superficie descubierta de 230 m2. La Sala 32 se encuentra resuelta funcionalmente en dos sectores, uno de ellos comprende el acceso al pabellón con los servicios de apoyo de enfermerí­a y médico y el otro corresponde a la internación propiamente dicha.</t>
  </si>
  <si>
    <t>Uspallata 2272</t>
  </si>
  <si>
    <t>https://cdn2.buenosaires.gob.ar/baobras/salud4/salud_mu%C3%B1izsala32_foto01.jpg</t>
  </si>
  <si>
    <t>https://cdn2.buenosaires.gob.ar/baobras/salud4/salud_mu%C3%B1izsala32_foto02.jpg</t>
  </si>
  <si>
    <t>442/2014</t>
  </si>
  <si>
    <t>https://www.buenosaires.gob.ar/baobras/hospital-muniz</t>
  </si>
  <si>
    <t>https://buenosaires.gob.ar/areas/hacienda/compras/consulta/popup_detalle.php?tipo=licitacion&amp;idlicitacion=114258</t>
  </si>
  <si>
    <t>Hospital Muñiz - Construcción Muro Perimetral En La Ochava De Las Avenidas Vélez Sarsfield Y Amancio Alcorta Etapa IV</t>
  </si>
  <si>
    <t>La obra consistió en la demolición de los muros existentes y la ejecución nuevo muro. Se llevó a cabo el movimiento de suelo de excavación y luego de ejecutado el muro se realizó el movimiento de suelo de relleno. Además, se realizó la instalación pluvial.</t>
  </si>
  <si>
    <t>https://cdn2.buenosaires.gob.ar/baobras/salud4/salud_mu%C3%B1izmuro_foto1.jpg</t>
  </si>
  <si>
    <t>73/2014</t>
  </si>
  <si>
    <t>https://buenosaires.gob.ar/areas/hacienda/compras/consulta/popup_detalle.php?tipo=licitacion&amp;idlicitacion=113126</t>
  </si>
  <si>
    <t>Hospital Piñero - Normalización Integral De Gas-1º Etapa</t>
  </si>
  <si>
    <t xml:space="preserve">La obra consistió en la construcción, montaje, normalización, habilitación y puesta en marcha de ramal y servicio de gas - Parte 1 </t>
  </si>
  <si>
    <t>https://cdn2.buenosaires.gob.ar/baobras/salud4/salud_pi%C3%B1erogas_foto02.jpeg</t>
  </si>
  <si>
    <t>1542/2017</t>
  </si>
  <si>
    <t>Hospital Udaondo - Mejoras En El Acceso A Personas Con Movilidad Reducida En Pabellón A</t>
  </si>
  <si>
    <t>La obra consistió en dotar al acceso principal del Pabellón A de un ascensor para discapacitados que cumpla el objetivo de elevar a aquellas personas desde el nivel de la vereda exterior del Pabellón al mismo nivel del hall principal, desnivel que ronda los 0.75m. Para ello se elevó el nivel del porch, eliminando los escalones interiores y construyendo una dársena en el exterior para la llegada de dicho ascensor. Asimismo, por el avance de dicha dársena se ha realizado la ampliación de dicho espacio, avanzando sobre el sector parquizado y modificando la escalinata principal sobre lí­nea de frente, eliminando el descanso y respetando la forma original.</t>
  </si>
  <si>
    <t>https://cdn2.buenosaires.gob.ar/baobras/salud4/salud_refuncionalizacionpabellona_foto01.jpg</t>
  </si>
  <si>
    <t>https://cdn2.buenosaires.gob.ar/baobras/salud4/salud_udaondo_accesopersonasconmovilidadreducida_foto01.jpg</t>
  </si>
  <si>
    <t>https://cdn2.buenosaires.gob.ar/baobras/salud4/salud_udaondo_accesopersonasconmovilidadreducida_foto02.jpg</t>
  </si>
  <si>
    <t>Hospital Gutiérrez - Proyecto, Aprobación, Normalización Y Habilitación De Instalación De Gas - Pabellones D Y F</t>
  </si>
  <si>
    <t>La obra consistió en la normalización de todas las instalaciones de gas afectadas al medidor de la calle Paraguay; y la calefacción y agua caliente del Pabellón D, dado que se veí­an comprometidos los sectores de internación y laboratorio ubicados en el mismo.</t>
  </si>
  <si>
    <t>https://cdn2.buenosaires.gob.ar/baobras/salud4/salud_gutierrezgas_foto01.jpeg</t>
  </si>
  <si>
    <t>https://cdn2.buenosaires.gob.ar/baobras/salud4/salud_gutierrezgas_foto02.jpeg</t>
  </si>
  <si>
    <t>Hospital Pirovano</t>
  </si>
  <si>
    <t>Hospital Pirovano - Tareas De Demolición De Chimenea</t>
  </si>
  <si>
    <t>La obra consistió en la demolición de la chimenea, dado que habí­a empeorado el estado estructural de la misma en el sector donde se realizaba la incineración de los residuos. Dicho sector era muy próximo a la sala de internación de hombres de la división otorrinolaringologí­a.</t>
  </si>
  <si>
    <t>Monroe Av. 3555</t>
  </si>
  <si>
    <t>https://cdn2.buenosaires.gob.ar/baobras/salud4/salud_pirovanodemolicionchimenea_foto01.jpg</t>
  </si>
  <si>
    <t>849/2017</t>
  </si>
  <si>
    <t>https://www.buenosaires.gob.ar/baobras/hospital-pirovano</t>
  </si>
  <si>
    <t>Sede Comunal 10: Modificación Layout</t>
  </si>
  <si>
    <t>Los sectores que se intervinieron se encuentran ubicados en el 1º piso, 2º piso, 3º piso y terraza de la sede Comunal N° 10 ubicada sobre la calle Bacacay 3968. El objetivo de la propuesta fue generar espacios de trabajos fluidos para el personal que trabaja en la sede, privacidad de las áreas que así­ lo requieran y la puesta en valor del 3º piso debido a las filtraciones de agua provenientes de la terraza. La reorganización del espacio permitió un máximo aprovechamiento del mismo utilizando zonas que se encontraban en desuso. Estas remodelaciones apuntaron a la unificación de anteriores reformas que buscaban dar una identidad más homogénea y unificada de la comuna.</t>
  </si>
  <si>
    <t>Baigorria Y Hugo, Victor</t>
  </si>
  <si>
    <t>https://cdn2.buenosaires.gob.ar/baobras/editadas2/ssgc_comuna10_layoutcomuna10_foto1.jpg</t>
  </si>
  <si>
    <t>https://cdn2.buenosaires.gob.ar/baobras/editadas2/ssgc_comuna10_layoutcomuna10_foto2.jpg</t>
  </si>
  <si>
    <t>https://cdn2.buenosaires.gob.ar/baobras/editadas2/ssgc_comuna10_layoutcomuna10_foto3.jpg</t>
  </si>
  <si>
    <t>https://cdn2.buenosaires.gob.ar/baobras/editadas2/ssgc_comuna10_layoutcomuna10_foto4.jpg</t>
  </si>
  <si>
    <t>Prisma Constructora S.R.L</t>
  </si>
  <si>
    <t>https://www.buenosaires.gob.ar/areas/hacienda/compras/consulta/popup_consulta.php?cfilas=10&amp;orden_tipo=desc&amp;tipocontratacion=-&amp;numcontratacion=&amp;siglacontratacion=-&amp;aniocontratacion=-&amp;tipoactuacion=1&amp;numactuacion=16068787&amp;siglaactuacion=-&amp;anioactuacion=2016&amp;idrubro=-&amp;idrlicitante=-&amp;idrsolicitante=-&amp;idestado=-&amp;siglaactuacion=-&amp;anulado=-&amp;rlidep=1&amp;rsoldep=1&amp;f_dia_desde=-&amp;f_mes_desde=-&amp;f_anio_desde=-&amp;f_dia_hasta=-&amp;f_mes_hasta=-&amp;f_anio_hasta=-&amp;r_fecha=todos</t>
  </si>
  <si>
    <t>Barrio Los Piletones</t>
  </si>
  <si>
    <t>Barrio Los Piletones: Abastecimiento De Agua Potable Manzanas 9 Y 10 - Barrio Los Piletones</t>
  </si>
  <si>
    <t>Hidráulica E Infraestructura</t>
  </si>
  <si>
    <t>Instalación De Una Cañerí­a De Agua Emplazada Por Colectora Lacarra, En Una Longitud De 250 Metros En Cañerí­a De Pead Dn 90mm Pn8 Con Accesorios, Empalme A Cañerí­a De Pead Dn 160 Mm,</t>
  </si>
  <si>
    <t>Lacarra Av. Y Janer, Ana Maria</t>
  </si>
  <si>
    <t>cdn2.buenosaires.gob.ar/baobras/corporacionsur/AbastecimientodeAguaPotableMz9y10_foto1.jpg</t>
  </si>
  <si>
    <t>cdn2.buenosaires.gob.ar/baobras/corporacionsur/AbastecimientodeAguaPotableMz9y10_foto2.jpg</t>
  </si>
  <si>
    <t>Jorge Canelles Ltda</t>
  </si>
  <si>
    <t>06-CBAS-2017</t>
  </si>
  <si>
    <t>http://www.buenosaires.gob.ar/baobras/barrio-los-piletones</t>
  </si>
  <si>
    <t>Barrio Los Piletones: Nexo Conexión De Red De Agua Potable ( Lacarra) Barrio Los Piletones</t>
  </si>
  <si>
    <t>Nexo Para La Provisión De Agua Potable Barrio Los Piletones Contempla Ejecución De Cámaras, Empalmes, Etc</t>
  </si>
  <si>
    <t>cdn2.buenosaires.gob.ar/baobras/corporacionsur4/Nexoconexionderedaguapotable_foto1.jpg</t>
  </si>
  <si>
    <t>cdn2.buenosaires.gob.ar/baobras/corporacionsur4/Nexoconexionderedaguapotable_foto2.jpg</t>
  </si>
  <si>
    <t>cdn2.buenosaires.gob.ar/baobras/corporacionsur4/Nexoconexionderedaguapotable_foto3.jpg</t>
  </si>
  <si>
    <t>cdn2.buenosaires.gob.ar/baobras/corporacionsur4/Nexoconexionderedaguapotable_foto4.jpg</t>
  </si>
  <si>
    <t>Kopar S.A</t>
  </si>
  <si>
    <t>01-CBAS-2017</t>
  </si>
  <si>
    <t>Barrio Los Piletones: Finalización Edificios 10 Y 11 (Piletones)</t>
  </si>
  <si>
    <t>Obras De Finalización Correspondientes Al Conjunto Habitacional Piletones, Ejecutadas Con El Sistema Constructivo Cassaforma.</t>
  </si>
  <si>
    <t>6 de Agosto 3955</t>
  </si>
  <si>
    <t>cdn2.buenosaires.gob.ar/baobras/corporacionsur/Finalizaci%C3%B3nEdificios10y11-12y13_foto1.jpg</t>
  </si>
  <si>
    <t>cdn2.buenosaires.gob.ar/baobras/corporacionsur/Finalizaci%C3%B3nEdificios10y11_foto2.jpg</t>
  </si>
  <si>
    <t>cdn2.buenosaires.gob.ar/baobras/corporacionsur/Finalizaci%C3%B3nEdificios10y11_foto3.jpg</t>
  </si>
  <si>
    <t>cdn2.buenosaires.gob.ar/baobras/corporacionsur/Finalizaci%C3%B3nEdificios10y11_foto4.jpg</t>
  </si>
  <si>
    <t>Wayro Ingenierí­a S.A.</t>
  </si>
  <si>
    <t>04-CBAS-2016</t>
  </si>
  <si>
    <t>Barrio Los Piletones: Finalización Edificios 12 Y 13 (Piletones)</t>
  </si>
  <si>
    <t>De la Fuerza 3955</t>
  </si>
  <si>
    <t>cdn2.buenosaires.gob.ar/baobras/corporacionsur/Finalizaci%C3%B3nEdificios12y13_foto1.jpg</t>
  </si>
  <si>
    <t>cdn2.buenosaires.gob.ar/baobras/corporacionsur/Finalizaci%C3%B3nEdificios12y13_foto2.jpg</t>
  </si>
  <si>
    <t>cdn2.buenosaires.gob.ar/baobras/corporacionsur/Finalizaci%C3%B3nEdificios12y13_foto3.jpg</t>
  </si>
  <si>
    <t>cdn2.buenosaires.gob.ar/baobras/corporacionsur/Finalizaci%C3%B3nEdificios12y13_foto4.jpg</t>
  </si>
  <si>
    <t>05-CBAS-2016</t>
  </si>
  <si>
    <t>Barrio Los Piletones: Mejoras En Frentes - Barrio Los Piletones - Etapa 1</t>
  </si>
  <si>
    <t>La Propuesta De Obras Consiste En El Mejoramiento De Los Frentes De Las Parcelas Regularizadas De Las Manzanas Mencionadas Donde Se Realizará Diferentes Tareas De Acuerdo Las Necesidad De Cada Frente</t>
  </si>
  <si>
    <t>Janer 3836, 3842;Ntra Sra de Caacupé 3810,3818,3836; Plumerillo 3837,3823;Mujeres Luchadoras 3035;Plumerillo 3807; 3815</t>
  </si>
  <si>
    <t>cdn2.buenosaires.gob.ar/baobras/corporacionsur/Mejorasenfrentes-Etapa1_foto1.jpg</t>
  </si>
  <si>
    <t>cdn2.buenosaires.gob.ar/baobras/corporacionsur/Mejorasenfrentes-Etapa1_foto2.jpg</t>
  </si>
  <si>
    <t>cdn2.buenosaires.gob.ar/baobras/corporacionsur/Mejorasenfrentes-Etapa1_foto3.jpg</t>
  </si>
  <si>
    <t>cdn2.buenosaires.gob.ar/baobras/corporacionsur/Mejorasenfrentes-Etapa1_foto4.jpg</t>
  </si>
  <si>
    <t>ANTONIO ALAK LTDA</t>
  </si>
  <si>
    <t>02-CBAS-2017</t>
  </si>
  <si>
    <t>Ecoparque: Elefantes 1er Etapa</t>
  </si>
  <si>
    <t>Se realizó la readecuación del recinto de elefantes</t>
  </si>
  <si>
    <t>https://cdn2.buenosaires.gob.ar/baobras/modernizacion/Elefantes%201er%20Etapa_foto1.jpg</t>
  </si>
  <si>
    <t>https://cdn2.buenosaires.gob.ar/baobras/editadas1/mayep_ecoparqueelefante1eretapa_foto2.jpg</t>
  </si>
  <si>
    <t>https://cdn2.buenosaires.gob.ar/baobras/editadas1/mayep_ecoparqueelefante1eretapa_foto3.jpg</t>
  </si>
  <si>
    <t>https://cdn2.buenosaires.gob.ar/baobras/editadas1/mayep_ecoparqueelefante1eretapa_foto4.jpg</t>
  </si>
  <si>
    <t>Gwerder &amp; Co S.R.L</t>
  </si>
  <si>
    <t>https://www.buenosaires.gob.ar/baobras/conjunto-habitacional-nestor-kirchner-0</t>
  </si>
  <si>
    <t>EX -2017-06016318-MGEYA-UPEEI</t>
  </si>
  <si>
    <t>Base Operativa 24 De Noviembre</t>
  </si>
  <si>
    <t>24 De Noviembre Y Cochabamba</t>
  </si>
  <si>
    <t>https://cdn2.buenosaires.gob.ar/baobras/editadas2/ssgc_comuna3_base24noviembre_foto1.JPG</t>
  </si>
  <si>
    <t>https://cdn2.buenosaires.gob.ar/baobras/editadas2/ssgc_comuna3_base24noviembre_foto2.JPG</t>
  </si>
  <si>
    <t>https://cdn2.buenosaires.gob.ar/baobras/editadas2/ssgc_comuna3_base24noviembre_foto3.JPG</t>
  </si>
  <si>
    <t>https://cdn2.buenosaires.gob.ar/baobras/editadas2/ssgc_comuna3_base24noviembre_foto4.JPG</t>
  </si>
  <si>
    <t>https://www.buenosaires.gob.ar/areas/hacienda/compras/consulta/popup_consulta.php?cfilas=10&amp;orden_tipo=desc&amp;tipocontratacion=-&amp;numcontratacion=&amp;siglacontratacion=-&amp;aniocontratacion=-&amp;tipoactuacion=1&amp;numactuacion=19187632&amp;siglaactuacion=-&amp;anioactuacion=2016&amp;idrubro=-&amp;idrlicitante=-&amp;idrsolicitante=-&amp;idestado=-&amp;siglaactuacion=-&amp;anulado=-&amp;rlidep=1&amp;rsoldep=1&amp;f_dia_desde=-&amp;f_mes_desde=-&amp;f_anio_desde=-&amp;f_dia_hasta=-&amp;f_mes_hasta=-&amp;f_anio_hasta=-&amp;r_fecha=todos</t>
  </si>
  <si>
    <t>Base Operativa Bilbao</t>
  </si>
  <si>
    <t>Se realizaron tareas de mejoramiento en general y se construyeron vestuarios y sanitarios más grandes.</t>
  </si>
  <si>
    <t>Bilbao, Francisco Av. Y Lacarra Av.</t>
  </si>
  <si>
    <t>https://cdn2.buenosaires.gob.ar/baobras/editadas2/ssgc_comuna9_basebilbao_foto1.jpg</t>
  </si>
  <si>
    <t>https://cdn2.buenosaires.gob.ar/baobras/editadas2/ssgc_comuna9_basebilbao_foto2.jpg</t>
  </si>
  <si>
    <t>https://cdn2.buenosaires.gob.ar/baobras/editadas2/ssgc_comuna9_basebilbao_foto3.jpg</t>
  </si>
  <si>
    <t>https://cdn2.buenosaires.gob.ar/baobras/editadas2/ssgc_comuna9_basebilbao_foto4.jpg</t>
  </si>
  <si>
    <t>Verde Integral S.A.</t>
  </si>
  <si>
    <t>https://www.buenosaires.gob.ar/areas/hacienda/compras/consulta/popup_consulta.php?cfilas=10&amp;orden_tipo=desc&amp;tipocontratacion=-&amp;numcontratacion=&amp;siglacontratacion=-&amp;aniocontratacion=-&amp;tipoactuacion=1&amp;numactuacion=14602137&amp;siglaactuacion=-&amp;anioactuacion=2016&amp;idrubro=-&amp;idrlicitante=-&amp;idrsolicitante=-&amp;idestado=-&amp;siglaactuacion=-&amp;anulado=-&amp;rlidep=1&amp;rsoldep=1&amp;f_dia_desde=-&amp;f_mes_desde=-&amp;f_anio_desde=-&amp;f_dia_hasta=-&amp;f_mes_hasta=-&amp;f_anio_hasta=-&amp;r_fecha=todos</t>
  </si>
  <si>
    <t>Base Operativa Indoamericano Etapa 1</t>
  </si>
  <si>
    <t>Lacarra Av. 2401</t>
  </si>
  <si>
    <t>https://cdn2.buenosaires.gob.ar/baobras/editadas2/ssgc_comuna8_baseindo_foto1.JPG</t>
  </si>
  <si>
    <t>https://cdn2.buenosaires.gob.ar/baobras/editadas2/ssgc_comuna8_baseindo_foto2.JPG</t>
  </si>
  <si>
    <t>https://cdn2.buenosaires.gob.ar/baobras/editadas2/ssgc_comuna8_baseindo_foto3.JPG</t>
  </si>
  <si>
    <t>https://cdn2.buenosaires.gob.ar/baobras/editadas2/ssgc_comuna8_baseindo_foto4.JPG</t>
  </si>
  <si>
    <t>https://www.buenosaires.gob.ar/areas/hacienda/compras/consulta/popup_consulta.php?cfilas=10&amp;orden_tipo=desc&amp;tipocontratacion=-&amp;numcontratacion=&amp;siglacontratacion=-&amp;aniocontratacion=-&amp;tipoactuacion=1&amp;numactuacion=13277262&amp;siglaactuacion=-&amp;anioactuacion=2016&amp;idrubro=-&amp;idrlicitante=-&amp;idrsolicitante=-&amp;idestado=-&amp;siglaactuacion=-&amp;anulado=-&amp;rlidep=1&amp;rsoldep=1&amp;f_dia_desde=-&amp;f_mes_desde=-&amp;f_anio_desde=-&amp;f_dia_hasta=-&amp;f_mes_hasta=-&amp;f_anio_hasta=-&amp;r_fecha=todos</t>
  </si>
  <si>
    <t>Entorno Villa General Mitre</t>
  </si>
  <si>
    <t>Boulevard Juan B. Justo: Recuperación Y Puesta En Valor</t>
  </si>
  <si>
    <t>El sector que se intervino se encuentra ubicado sobre la Av. Juan B. Justo entre Gral. César Dí­az y Av. Miguel C. del Corro en Villa Luro dentro de la Comuna 10. El estado de las veredas se encontraba en mal estado, por lo tanto se le cambió todo el solado por caminos de hormigón peinado y se construyeron los vados peatonales que faltaban mejorando y asegurando la accesibilidad a todo el boulevard. Además, se construyeron módulos de descanso del lado más tranquilo del boulevard con bancos y mesas, módulos con postas aeróbicas para los vecinos, la puesta en valor de las áreas verdes, plantación de semillas para mejorar el estado del césped, nuevos canteros con floración para dar color a los frentistas y se proveyó del arbolado faltante para completar las alineaciones.</t>
  </si>
  <si>
    <t>Villa Gral. Mitre</t>
  </si>
  <si>
    <t>Justo, Juan B. Av. 4801</t>
  </si>
  <si>
    <t>https://cdn2.buenosaires.gob.ar/baobras/editadas2/ssgc_villagralmitre_boulevardjuanbjusto_foto1.JPG</t>
  </si>
  <si>
    <t>https://cdn2.buenosaires.gob.ar/baobras/editadas2/ssgc_villagralmitre_boulevardjuanbjusto_foto2.JPG</t>
  </si>
  <si>
    <t>https://cdn2.buenosaires.gob.ar/baobras/editadas2/ssgc_villagralmitre_boulevardjuanbjusto_foto3.JPG</t>
  </si>
  <si>
    <t>https://cdn2.buenosaires.gob.ar/baobras/editadas2/ssgc_villagralmitre_boulevardjuanbjusto_foto4.JPG</t>
  </si>
  <si>
    <t>Nazareno Pablo Puente</t>
  </si>
  <si>
    <t>https://www.buenosaires.gob.ar/areas/hacienda/compras/consulta/popup_consulta.php?cfilas=10&amp;orden_tipo=desc&amp;tipocontratacion=-&amp;numcontratacion=&amp;siglacontratacion=-&amp;aniocontratacion=-&amp;tipoactuacion=1&amp;numactuacion=21713936&amp;siglaactuacion=-&amp;anioactuacion=2016&amp;idrubro=-&amp;idrlicitante=-&amp;idrsolicitante=-&amp;idestado=-&amp;siglaactuacion=-&amp;anulado=-&amp;rlidep=1&amp;rsoldep=1&amp;f_dia_desde=-&amp;f_mes_desde=-&amp;f_anio_desde=-&amp;f_dia_hasta=-&amp;f_mes_hasta=-&amp;f_anio_hasta=-&amp;r_fecha=todos</t>
  </si>
  <si>
    <t>Pasaje Panamá: Calle Sustentable</t>
  </si>
  <si>
    <t>El sector que se intervino está situado en la calle Panama al 900 entre las calles Sarmiento y la Av. Corrientes. El objetivo de la obra fue mejorar el funcionamiento y optimizar el uso del espacio público para los vecinos y ciudadanos que concurren dí­a a dí­a por esta calle. Se sectorizó una única senda de estacionamiento vehicular a 45 grados y se implantó mayores superficies de verdes con vegetaciones autóctonas en las esquinas y fajas verdes sobre los cordones.</t>
  </si>
  <si>
    <t>Panama 901</t>
  </si>
  <si>
    <t>https://cdn2.buenosaires.gob.ar/baobras/editadas2/ssgc_almagro_pasajepanama_foto1.JPG</t>
  </si>
  <si>
    <t>https://cdn2.buenosaires.gob.ar/baobras/editadas2/ssgc_almagro_pasajepanama_foto2.JPG</t>
  </si>
  <si>
    <t>https://cdn2.buenosaires.gob.ar/baobras/editadas2/ssgc_almagro_pasajepanama_foto3.JPG</t>
  </si>
  <si>
    <t>https://cdn2.buenosaires.gob.ar/baobras/editadas2/ssgc_almagro_pasajepanama_foto4.JPG</t>
  </si>
  <si>
    <t>Vivero Cuculo S.R.L</t>
  </si>
  <si>
    <t>Sede Comunal 8 Modificación Del Layout De Puestos De Trabajo</t>
  </si>
  <si>
    <t>El objetivo de la obra fue intervenir el edificio Comunal N° 8 de la Av. Roca 5252 mejorando el funcionamiento y optimizando el uso del espacio por parte de empleados y ciudadanos que concurren para la realización de trámites. Para eso fue conveniente la sectorización estratégica en planta baja se dispuso de: UAC, documentación rápida, caja, espera, rentas, salas de racks, numeradores, turneros, mesa de entrada. Por otro lado, en la planta alta se dispuso de: procuración, mediación, prevención del delito y OIL. Estas remodelaciones apuntaron a la unificación de anteriores reformas que buscaban dar una identidad más homogénea y unificada de la comuna.</t>
  </si>
  <si>
    <t>Roca, Cnel. Av. 5252</t>
  </si>
  <si>
    <t>https://cdn2.buenosaires.gob.ar/baobras/editadas2/ssgc_comuna8_layoutsedecomuna8_foto1.JPG</t>
  </si>
  <si>
    <t>https://www.buenosaires.gob.ar/areas/hacienda/compras/consulta/popup_consulta.php?cfilas=10&amp;orden_tipo=desc&amp;tipocontratacion=-&amp;numcontratacion=&amp;siglacontratacion=-&amp;aniocontratacion=-&amp;tipoactuacion=1&amp;numactuacion=10353977&amp;siglaactuacion=-&amp;anioactuacion=2016&amp;idrubro=-&amp;idrlicitante=-&amp;idrsolicitante=-&amp;idestado=-&amp;siglaactuacion=-&amp;anulado=-&amp;rlidep=1&amp;rsoldep=1&amp;f_dia_desde=-&amp;f_mes_desde=-&amp;f_anio_desde=-&amp;f_dia_hasta=-&amp;f_mes_hasta=-&amp;f_anio_hasta=-&amp;r_fecha=todos</t>
  </si>
  <si>
    <t>Patio Urbano Paraguay</t>
  </si>
  <si>
    <t>La plaza que se intervino se encuentra ubicada sobre la calle Paraguay entre las calles Fitz Roy y Humboldt dentro de la Comuna N°14. La obra contempló la reubicación del patio de juegos aportándole nuevos juegos de vanguardia e inclusivos y solado anti golpe para proporcionar accesibilidad, el cambio de mobiliario por nuevo, reemplazo de los cestos de basuras. En el sector del actual patio de juegos se realizó un sector verde y se sumaron actividades deportivas. Asimismo, las áreas de superficie absorbente se parquizaron y aportaron nueva vegetación como así­ también hubo un aumento de la superficie absorbente generando nuevos canteros.</t>
  </si>
  <si>
    <t>Paraguay 5138</t>
  </si>
  <si>
    <t>https://cdn2.buenosaires.gob.ar/baobras/editadas2/ssgc_comuna14_patioparaguay_foto1.JPG</t>
  </si>
  <si>
    <t>https://cdn2.buenosaires.gob.ar/baobras/editadas2/ssgc_comuna14_patioparaguay_foto2.JPG</t>
  </si>
  <si>
    <t>https://cdn2.buenosaires.gob.ar/baobras/editadas2/ssgc_comuna14_patioparaguay_foto3.JPG</t>
  </si>
  <si>
    <t>https://cdn2.buenosaires.gob.ar/baobras/editadas2/ssgc_comuna14_patioparaguay_foto4.JPG</t>
  </si>
  <si>
    <t>https://www.buenosaires.gob.ar/areas/hacienda/compras/consulta/popup_consulta.php?cfilas=10&amp;orden_tipo=desc&amp;tipocontratacion=-&amp;numcontratacion=&amp;siglacontratacion=-&amp;aniocontratacion=-&amp;tipoactuacion=1&amp;numactuacion=21688910&amp;siglaactuacion=-&amp;anioactuacion=2016&amp;idrubro=-&amp;idrlicitante=-&amp;idrsolicitante=-&amp;idestado=-&amp;siglaactuacion=-&amp;anulado=-&amp;rlidep=1&amp;rsoldep=1&amp;f_dia_desde=-&amp;f_mes_desde=-&amp;f_anio_desde=-&amp;f_dia_hasta=-&amp;f_mes_hasta=-&amp;f_anio_hasta=-&amp;r_fecha=todos</t>
  </si>
  <si>
    <t>Sede Comuna 5: Muro Y Azotea Verde</t>
  </si>
  <si>
    <t>El proyecto contuvo dos grandes ejes: la incorporación de superficie vegetal en el edificio comunal, y el aprovechamiento del agua de lluvia. En relación al primero, se instaló un jardí­n vertical en la fachada del, y se acondicionó la terraza del mismo de manera de generar una terraza verde. Respecto al segundo eje, se realizaron las adecuaciones pertinentes al sistema de desagí¼e pluvial, de manera de que se recoge el agua de lluvia recibida en la terraza, y se almacena en una cámara de acopio en la planta baja. Dicha agua es utilizada para el riego de las superficies verdes previamente mencionadas generando una intervención verdaderamente sustentable. Además, se incorporó una marquesina identificatoria de la sede en la fachada intervenida, destacando aún más a la institución y fortaleciendo la comunicación con los vecinos.</t>
  </si>
  <si>
    <t>Boedo</t>
  </si>
  <si>
    <t>Calvo, Carlos 3307</t>
  </si>
  <si>
    <t>https://cdn2.buenosaires.gob.ar/baobras/editadas2/ssgc_comuna5_sedecomuna5muroyazotea_foto1.JPG</t>
  </si>
  <si>
    <t>https://cdn2.buenosaires.gob.ar/baobras/editadas2/ssgc_comuna5_sedecomuna5muroyazotea_foto2.JPG</t>
  </si>
  <si>
    <t>https://cdn2.buenosaires.gob.ar/baobras/editadas2/ssgc_comuna5_sedecomuna5muroyazotea_foto3.JPG</t>
  </si>
  <si>
    <t>https://cdn2.buenosaires.gob.ar/baobras/editadas2/ssgc_comuna5_sedecomuna5muroyazotea_foto4.JPG</t>
  </si>
  <si>
    <t>Subsede Comuna 4 Muro Verde Y Cambio Layout</t>
  </si>
  <si>
    <t>Se llevó a cabo la intervención en el sector que se encontraba ubicada el área de licencias y sala de reunión de la Subsede Comunal N°4, ubicada en la Av. Suarez 2032 en el Barrio de Barracas. El objetivo de la propuesta fue generar espacios de trabajo más fluidos, cómodos y privados, especialmente en el área de los exámenes psicofí­sicos para su mejor atención y agilidad en el trámite de renovación de licencia de conducir. La reorganización del espacio permitió un máximo aprovechamiento utilizando zonas que se encontraban en desuso y mejorando la distribución de las áreas existentes. Por otra parte, se instaló un jardí­n vertical en la fachada del edificio que respeta las aberturas existentes habiéndose realizado a partir de la marquesina ubicada en la fachada. El depósito de agua de lluvias se realizó en el subsuelo del edificio y sirvió principalmente para el riego del jardí­n vertical previamente mencionado.</t>
  </si>
  <si>
    <t>Suarez Av. 2032</t>
  </si>
  <si>
    <t>https://cdn2.buenosaires.gob.ar/baobras/editadas2/ssgc_comuna4_subsede4muroylayout_foto1.JPG</t>
  </si>
  <si>
    <t>https://cdn2.buenosaires.gob.ar/baobras/editadas2/ssgc_comuna4_subsede4muroylayout_foto2.JPG</t>
  </si>
  <si>
    <t>https://cdn2.buenosaires.gob.ar/baobras/editadas2/ssgc_comuna4_subsede4muroylayout_foto3.JPG</t>
  </si>
  <si>
    <t>https://cdn2.buenosaires.gob.ar/baobras/editadas2/ssgc_comuna4_subsede4muroylayout_foto4.JPG</t>
  </si>
  <si>
    <t>https://www.buenosaires.gob.ar/areas/hacienda/compras/consulta/popup_consulta.php?cfilas=10&amp;orden_tipo=desc&amp;tipocontratacion=-&amp;numcontratacion=&amp;siglacontratacion=-&amp;aniocontratacion=-&amp;tipoactuacion=1&amp;numactuacion=16067002&amp;siglaactuacion=-&amp;anioactuacion=2016&amp;idrubro=-&amp;idrlicitante=-&amp;idrsolicitante=-&amp;idestado=-&amp;siglaactuacion=-&amp;anulado=-&amp;rlidep=1&amp;rsoldep=1&amp;f_dia_desde=-&amp;f_mes_desde=-&amp;f_anio_desde=-&amp;f_dia_hasta=-&amp;f_mes_hasta=-&amp;f_anio_hasta=-&amp;r_fecha=todos</t>
  </si>
  <si>
    <t>Barrio Rivera Iguazú: Manzana 6 - Construcción De 64 Viviendas</t>
  </si>
  <si>
    <t>https://cdn2.buenosaires.gob.ar/baobras/ivc5/1334_1.jpg</t>
  </si>
  <si>
    <t>https://cdn2.buenosaires.gob.ar/baobras/ivc5/1334_2.jpg</t>
  </si>
  <si>
    <t>Barrio Rivera Iguazú: Ribera Iguazú</t>
  </si>
  <si>
    <t>Se llevó a cabo la ejecución de la infraestructura correspondiente al barrio Rivera Iguazú</t>
  </si>
  <si>
    <t>https://cdn2.buenosaires.gob.ar/baobras/ivc5/1335.jpg</t>
  </si>
  <si>
    <t xml:space="preserve">LP 07/15 </t>
  </si>
  <si>
    <t>https://buenosaires.gob.ar/areas/hacienda/compras/consulta/popup_detalle.php?tipo=licitacion&amp;idlicitacion=123239</t>
  </si>
  <si>
    <t>Barrio Rivera Iguazú: Construcción De 128 Viviendas</t>
  </si>
  <si>
    <t>Se llevó a cabo la ejecución de los trabajos necesarios para la finalización de 128 viviendas del complejo sito en la calle Iguazú 1835 de la Ciudad Autónoma De Buenos Aires</t>
  </si>
  <si>
    <t>https://cdn.buenosaires.gob.ar/datosabiertos/datasets/ba-obras/fotos/1336.jpg</t>
  </si>
  <si>
    <t>https://cdn.buenosaires.gob.ar/datosabiertos/datasets/ba-obras/fotos/1336-2.jpg</t>
  </si>
  <si>
    <t>LP 06/14</t>
  </si>
  <si>
    <t>https://buenosaires.gob.ar/areas/hacienda/compras/consulta/popup_detalle.php?tipo=licitacion&amp;idlicitacion=116308</t>
  </si>
  <si>
    <t>Barrio Rodrigo Bueno: Movimiento De Suelo En Preparación A Las Tareas De Desarrollo</t>
  </si>
  <si>
    <t>Movimiento de suelo en el Barrio Rodrigo Bueno</t>
  </si>
  <si>
    <t>https://cdn2.buenosaires.gob.ar/baobras/ivc3/ivc_rodrigobueno_lurovialmovimientodesuelo_foto1.jpg</t>
  </si>
  <si>
    <t>https://cdn2.buenosaires.gob.ar/baobras/ivc3/ivc_rodrigobueno_lurovialmovimientodesuelo_foto2.jpg</t>
  </si>
  <si>
    <t>https://cdn2.buenosaires.gob.ar/baobras/ivc3/ivc_rodrigobueno_lurovialmovimientodesuelo_foto3.jpg</t>
  </si>
  <si>
    <t>Lurovial S.A</t>
  </si>
  <si>
    <t>36--IVC-2017</t>
  </si>
  <si>
    <t>https://buenosaires.gob.ar/areas/hacienda/compras/consulta/popup_detalle.php?tipo=licitacion&amp;idlicitacion=133181</t>
  </si>
  <si>
    <t>15169373--IVC-2017</t>
  </si>
  <si>
    <t>Hospital Alvarez</t>
  </si>
  <si>
    <t>Hospital Alvarez - Proyecto, Construcción Y Montaje De Red De Media Presión Y Sub Estaciones 6, 7 Y 8 - Gas</t>
  </si>
  <si>
    <t>La obra consistió en la construcción, montaje de red de media presión y subestaciones 6, 7 y 8 de gas</t>
  </si>
  <si>
    <t>https://cdn2.buenosaires.gob.ar/baobras/salud4/salud_alvarezgasmediapresion_foto1.jpg</t>
  </si>
  <si>
    <t>Hospital Alvarez - Instalación De Sistema De Climatización De Aire -Departamento Materno Infantil</t>
  </si>
  <si>
    <t xml:space="preserve">La obra comprendió la ejecución de todos los trabajos necesarios para dotar al Servicio de Internación Obstetricia del Hospital General de Agudos Dr. Teodoro ílvarez de un sistema de aire acondicionado central frí­o- calor por bomba, con filtrado y emisores de radiación UVC. </t>
  </si>
  <si>
    <t>https://cdn2.buenosaires.gob.ar/baobras/salud/ALVEAR_INSTALACIONES%20TERMOMECANICAS%20PABELLON%201_FOTO1.jpg</t>
  </si>
  <si>
    <t>2987/2016</t>
  </si>
  <si>
    <t>Hospital Durand - Reformulación Gases Médicos Uti Pediátrica 8 Puestos</t>
  </si>
  <si>
    <t xml:space="preserve">La obra consistió en la ampliación de la Unidad de Terapia Intensiva (UTI) Pediátrica del Hospital Durand con 8 nuevos puestos, nuevas instalaciones eléctricas y de gases médicos a los efectos de lograr el suministro de energí­a eléctrica al nuevo sector de UTI Pediátrica. Para esto, fue necesario la provisión de equipos para llevar a cabo los trabajos necesarios. </t>
  </si>
  <si>
    <t>https://cdn2.buenosaires.gob.ar/baobras/salud4/salud_durandutipediatrica_foto01.jpg</t>
  </si>
  <si>
    <t>https://cdn2.buenosaires.gob.ar/baobras/salud4/salud_durandutipediatrica_foto02.jpg</t>
  </si>
  <si>
    <t>64/2014</t>
  </si>
  <si>
    <t>https://buenosaires.gob.ar/areas/hacienda/compras/consulta/popup_detalle.php?tipo=licitacion&amp;idlicitacion=113109</t>
  </si>
  <si>
    <t>Hospital Pirovano - Readecuación Local De Inflamables</t>
  </si>
  <si>
    <t>En marco del Plan de Mejoras que se realizó en el Hospital Pirovano, se llevó a cabo la readecuación del local de inflamables.</t>
  </si>
  <si>
    <t>https://cdn2.buenosaires.gob.ar/baobras/salud4/salud_pirovanolocalinflamabes_foto01.jpg</t>
  </si>
  <si>
    <t>76/2014</t>
  </si>
  <si>
    <t>https://buenosaires.gob.ar/areas/hacienda/compras/consulta/popup_detalle.php?tipo=licitacion&amp;idlicitacion=113115</t>
  </si>
  <si>
    <t>Hospital de Quemados</t>
  </si>
  <si>
    <t>Hospital de Quemados - Puesta En Valor Y Refuncionalización Del Sector De Morgue</t>
  </si>
  <si>
    <t>La obra consistió en la puesta en valor y refuncionalización del sector de morgue. Se procedió a realizar el desmontaje de la cámara de frí­o de morgue que estaba anteriormente así­ como la instalación eléctrica de la planta motriz y las cañerí­as del refrigerante.</t>
  </si>
  <si>
    <t>Goyena, Pedro Av. 369</t>
  </si>
  <si>
    <t>https://cdn2.buenosaires.gob.ar/baobras/salud4/salud_quemadosmorgue_foto01.jpg</t>
  </si>
  <si>
    <t>77/2014</t>
  </si>
  <si>
    <t>https://www.buenosaires.gob.ar/baobras/hospital-de-quemados</t>
  </si>
  <si>
    <t>https://buenosaires.gob.ar/areas/hacienda/compras/consulta/popup_detalle.php?tipo=licitacion&amp;idlicitacion=113113</t>
  </si>
  <si>
    <t>La obra contempló tareas de demolición, obras nuevas para los trabajos de refacción y tareas varias en la morgue. El alcance de los trabajos comprendió 75m2 cubiertos contemplando todos los rubros de obra e instalaciones necesarios para ejecutar y brindar respuesta a los requerimientos planteados. Además, se realizaron trabajos de demolición en los sectores de morgue, laboratorio y oficina del jefe de laboratorio. En el primer sector se retiró la vieja cámara de morgue y se acondicionó el sitio para alojar una nueva cámara.</t>
  </si>
  <si>
    <t>https://cdn2.buenosaires.gob.ar/baobras/salud4/salud_zubizarretarefaccionguardia_foto01.jpg</t>
  </si>
  <si>
    <t>Hospital Maria Ferrer - Instalación De Sistema De Climatización Frí­o/Calor Con Filtrado Especial - 1° Parte</t>
  </si>
  <si>
    <t>https://cdn2.buenosaires.gob.ar/baobras/salud4/salud_climitizacionferreretapa1_foto01.jpg</t>
  </si>
  <si>
    <t>4397/2016</t>
  </si>
  <si>
    <t>Pasaje Troilo: Calles Sustentables</t>
  </si>
  <si>
    <t>El sector que se intervino está situado en la calle Aní­bal Troilo al 900 entre las calles Sarmiento y la Av. Corrientes. El objetivo fue el de mejorar el funcionamiento y optimizar el uso del espacio público para los vecinos y ciudadanos que concurren dí­a a dí­a por esta calle como así­ también los transeúntes ocasionales que la viven. Fue conveniente realizar la sectorización estratégica de una única senda de estacionamiento vehicular a 45 grados y se implantó mayores superficies verdes con vegetaciones autóctonas en las esquinas y colocando fajas verdes sobre los cordones.</t>
  </si>
  <si>
    <t>Troilo, Anibal 901</t>
  </si>
  <si>
    <t>https://cdn2.buenosaires.gob.ar/baobras/editadas2/ssgc_almagro_pasajetroilo_foto1.JPG</t>
  </si>
  <si>
    <t>https://cdn2.buenosaires.gob.ar/baobras/editadas2/ssgc_almagro_pasajetroilo_foto2.JPG</t>
  </si>
  <si>
    <t>https://cdn2.buenosaires.gob.ar/baobras/editadas2/ssgc_almagro_pasajetroilo_foto3.JPG</t>
  </si>
  <si>
    <t>Bajo Autopista</t>
  </si>
  <si>
    <t>Autopista 25 De Mayo: Puesta en valor lateral sub sede Comuna 3</t>
  </si>
  <si>
    <t>Se realizó la remodelación del pasaje y muro lateral de la Autopista 25 de Mayo, linderos al edificio de la Subsede N°3. Dentro de la intervención se consideraron: - cambio total del solado del pasaje brindando color y una mejora estética, pintado del muro lateral de la Autopista 25 de Mayo, incorporación de vegetación a la zona. Además, se agregaron enredaderas y trepadoras generando un lí­mite verde más agradable y se incorporó iluminación a nivel peatonal a lo largo del desarrollo del proyecto otorgando mayor seguridad al pasaje para que pueda ser usado a toda hora.</t>
  </si>
  <si>
    <t>Jenner, Eduardo, Dr. Y Sarandi</t>
  </si>
  <si>
    <t>https://cdn2.buenosaires.gob.ar/baobras/editadas2/ssgc_bajoautopista_lateralau25demayo_foto1.JPG</t>
  </si>
  <si>
    <t>https://cdn2.buenosaires.gob.ar/baobras/editadas2/ssgc_bajoautopista_lateralau25demayo_foto2.JPG</t>
  </si>
  <si>
    <t>https://cdn2.buenosaires.gob.ar/baobras/editadas2/ssgc_bajoautopista_lateralau25demayo_foto3.JPG</t>
  </si>
  <si>
    <t>Vector Construcciones S.R.L.</t>
  </si>
  <si>
    <t>https://www.buenosaires.gob.ar/baobras/bajo-autopistas</t>
  </si>
  <si>
    <t>Hospital Zubizarreta - Reforma Frente Y Puesta</t>
  </si>
  <si>
    <t>El proyecto se basó en la puesta en valor del frente del Hospital Zubizarreta. Para esto se realizaron diferentes trabajos: La creación de una plaza seca que se articularon a través de fajas de vegetación que tienen presencia en las tres dimensiones. Se generó una marquesina metálica, flanqueando el ingreso principal que dio escala y presencia a el espacio de ingreso y que a su vez es un espacio contenedor donde las circulaciones peatonales y para discapacitados toman fuerza. La marquesina fue realizada sobre un elemento metálico en donde los llenos y vací­os se conformaron a partir de jardines en altura que expresan la continuidad de la plaza dando colores, aromas y armoní­a a un espacio que se encontraba en constante degradación.</t>
  </si>
  <si>
    <t>https://cdn2.buenosaires.gob.ar/baobras/editadas2/ssgc_hospzubizarreta_frente_foto1.JPG</t>
  </si>
  <si>
    <t>https://cdn2.buenosaires.gob.ar/baobras/editadas2/ssgc_hospzubizarreta_frente_foto2.JPG</t>
  </si>
  <si>
    <t>https://cdn2.buenosaires.gob.ar/baobras/editadas2/ssgc_hospzubizarreta_frente_foto3.JPG</t>
  </si>
  <si>
    <t>Uribe Gerardo Javier</t>
  </si>
  <si>
    <t>Plazas y Parques de Comuna 7</t>
  </si>
  <si>
    <t>Plaza Discépolo</t>
  </si>
  <si>
    <t>Se llevó a cabo la puesta en valor de la Plaza Discépolo aumentando la superficie verde con plantaciones nuevas, mejorando los caminos internos creando así­ espacios de descanso y nuevo equipamiento urbano.</t>
  </si>
  <si>
    <t>La Plata Av. Y Cobo Av.</t>
  </si>
  <si>
    <t>https://cdn2.buenosaires.gob.ar/baobras/editadas2/ssgc_comuna7_plazadiscepolo_foto1.JPG</t>
  </si>
  <si>
    <t>https://cdn2.buenosaires.gob.ar/baobras/editadas2/ssgc_comuna7_plazadiscepolo_foto2.JPG</t>
  </si>
  <si>
    <t>https://cdn2.buenosaires.gob.ar/baobras/editadas2/ssgc_comuna7_plazadiscepolo_foto3.JPG</t>
  </si>
  <si>
    <t>https://cdn2.buenosaires.gob.ar/baobras/editadas2/ssgc_comuna7_plazadiscepolo_foto4.JPG</t>
  </si>
  <si>
    <t>https://www.buenosaires.gob.ar/baobras/plazas-y-parques-de-comuna-7</t>
  </si>
  <si>
    <t>Plazas y Parques de Comuna 13</t>
  </si>
  <si>
    <t>La Redonda, Iglesia de Belgrano.</t>
  </si>
  <si>
    <t>Se trabajó en la mejora de plazas, parques, patios y plazoletas de la Ciudad para que los vecinos de todas las comunas continúen disfrutando del espacio público. El mantenimiento integral de los espacios verdes se pensó con el objetivo de mejorar el estado de los espacios verdes de la ciudad que constituyen puntos de encuentro de vecinos y fomentan la interacción, la actividad fí­sica y el juego.</t>
  </si>
  <si>
    <t>Vuelta De Obligado 2050</t>
  </si>
  <si>
    <t>https://cdn2.buenosaires.gob.ar/baobras/editadas2/ssgc_comuna13_laredonda_foto1.JPG</t>
  </si>
  <si>
    <t>https://cdn2.buenosaires.gob.ar/baobras/editadas2/ssgc_comuna13_laredonda_foto2.JPG</t>
  </si>
  <si>
    <t>https://cdn2.buenosaires.gob.ar/baobras/editadas2/ssgc_comuna13_laredonda_foto3.JPG</t>
  </si>
  <si>
    <t>https://cdn2.buenosaires.gob.ar/baobras/editadas2/ssgc_comuna13_laredonda_foto4.JPG</t>
  </si>
  <si>
    <t>https://www.buenosaires.gob.ar/baobras/plazas-y-parques-de-comuna-13</t>
  </si>
  <si>
    <t>Plazas y Parques de Comuna 3</t>
  </si>
  <si>
    <t>Plaza 1ro De Mayo</t>
  </si>
  <si>
    <t xml:space="preserve">La puesta en valor consistió de en la reubicación del patio de juegos aportando nuevos juegos inclusivos y solado de baldosa anti golpe para proporcionar accesibilidad, reacondicionamiento del mobiliario existente. En el sector del anterior patio de juegos se realizó un sector deportivo reubicando la cancha deportiva y sumando equipamiento para dichas actividades como fútbol tenis, ping pong, metegol, postas aeróbicas y una cinta para realizar actividades aeróbicas. Además, se reemplazaron todos los cestos de basura existentes, se reacondiciono el canil. </t>
  </si>
  <si>
    <t>Alsina, Adolfo Y Pasco</t>
  </si>
  <si>
    <t>https://cdn2.buenosaires.gob.ar/baobras/editadas2/ssgc_comuna3_plaza1romayo_foto1.JPG</t>
  </si>
  <si>
    <t>https://cdn2.buenosaires.gob.ar/baobras/editadas2/ssgc_comuna3_plaza1romayo_foto2.JPG</t>
  </si>
  <si>
    <t>https://cdn2.buenosaires.gob.ar/baobras/editadas2/ssgc_comuna3_plaza1romayo_foto3.JPG</t>
  </si>
  <si>
    <t>https://cdn2.buenosaires.gob.ar/baobras/editadas2/ssgc_comuna3_plaza1romayo_foto4.JPG</t>
  </si>
  <si>
    <t>Constructora Solana S.A</t>
  </si>
  <si>
    <t>https://www.buenosaires.gob.ar/baobras/plazas-y-parques-de-comuna-3</t>
  </si>
  <si>
    <t>Plaza General Ramí­rez - Etapa 2.</t>
  </si>
  <si>
    <t>Se mejoró la infraestructura deportiva y mobiliarios para esparcimiento, se colocaron postas aeróbicas mobiliario para el descanso, paisajismo, entre otras.</t>
  </si>
  <si>
    <t>Nuñez</t>
  </si>
  <si>
    <t>Moldes Y Pedraza, Manuela</t>
  </si>
  <si>
    <t>https://cdn2.buenosaires.gob.ar/baobras/editadas2/ssgc_comuna13_ramirez_foto1.JPG</t>
  </si>
  <si>
    <t>https://cdn2.buenosaires.gob.ar/baobras/editadas2/ssgc_comuna13_ramirez_foto2.JPG</t>
  </si>
  <si>
    <t>https://cdn2.buenosaires.gob.ar/baobras/editadas2/ssgc_comuna13_ramirez_foto3.JPG</t>
  </si>
  <si>
    <t>https://cdn2.buenosaires.gob.ar/baobras/editadas2/ssgc_comuna13_ramirez_foto4.JPG</t>
  </si>
  <si>
    <t>Dagresa Vial Construcciones SRL</t>
  </si>
  <si>
    <t>Barrio Las Palomas</t>
  </si>
  <si>
    <t>Barrio Las Palomas: Mejoras En Frentes â€“ Las Palomas</t>
  </si>
  <si>
    <t>Mejoras En Los Frentes De Las Parcelas Regularizadas De La Manzana 7f Donde Se Realizará Diferentes Tareas De Acuerdo A Las Necesidad De Cada Frente</t>
  </si>
  <si>
    <t>Riestra Av. 3205</t>
  </si>
  <si>
    <t>cdn2.buenosaires.gob.ar/baobras/corporacionsur/Mejorasenfrentes-LasPalomas_foto1.jpg</t>
  </si>
  <si>
    <t>cdn2.buenosaires.gob.ar/baobras/corporacionsur/Mejorasenfrentes-LasPalomas_foto2.jpg</t>
  </si>
  <si>
    <t>cdn2.buenosaires.gob.ar/baobras/corporacionsur/Mejorasenfrentes-LasPalomas_foto3.jpg</t>
  </si>
  <si>
    <t>cdn2.buenosaires.gob.ar/baobras/corporacionsur/Mejorasenfrentes-LasPalomas_foto4.jpg</t>
  </si>
  <si>
    <t>05-CBAS-2017</t>
  </si>
  <si>
    <t>http://www.buenosaires.gob.ar/baobras/barrio-las-palomas</t>
  </si>
  <si>
    <t>Barrio 26 De Junio: Mejoras En Frentes - 33 Viviendas</t>
  </si>
  <si>
    <t>Repararacion De Los Frentes De Las Viviendas Ubicados En El Complejo Habitacional 33 Viviendas</t>
  </si>
  <si>
    <t>Portela Y Riestra Av.</t>
  </si>
  <si>
    <t>cdn2.buenosaires.gob.ar/baobras/corporacionsur/Mejorasenfrentes33viv._foto1.jpeg</t>
  </si>
  <si>
    <t>cdn2.buenosaires.gob.ar/baobras/corporacionsur/Mejorasenfrentes33viv._foto2.jpeg</t>
  </si>
  <si>
    <t>cdn2.buenosaires.gob.ar/baobras/corporacionsur/Mejorasenfrentes33viv._foto3.jpeg</t>
  </si>
  <si>
    <t>cdn2.buenosaires.gob.ar/baobras/corporacionsur/Mejorasenfrentes33viv._foto4.jpeg</t>
  </si>
  <si>
    <t>LA GRAN ESPERANZA LTDA</t>
  </si>
  <si>
    <t>03-CBAS-2017</t>
  </si>
  <si>
    <t>Ecoparque: Quirófano (Obra)</t>
  </si>
  <si>
    <t>Se realizó la readecuación y refuncionalización de los quirófanos en el edificio perteneciente al Hospital.</t>
  </si>
  <si>
    <t>https://cdn2.buenosaires.gob.ar/baobras/editadas1/mayep_ecoparquequir%C3%B3fanoobra_foto1.jpg</t>
  </si>
  <si>
    <t>https://cdn2.buenosaires.gob.ar/baobras/editadas1/mayep_ecoparquequir%C3%B3fanoobra_foto2.jpg</t>
  </si>
  <si>
    <t>https://cdn2.buenosaires.gob.ar/baobras/editadas1/mayep_ecoparquequir%C3%B3fanoobra_foto3.jpg</t>
  </si>
  <si>
    <t>https://cdn2.buenosaires.gob.ar/baobras/editadas1/mayep_ecoparquequir%C3%B3fanoobra_foto4.jpg</t>
  </si>
  <si>
    <t>Tecno Sistemas S.R.L</t>
  </si>
  <si>
    <t>9510-0139-CME17</t>
  </si>
  <si>
    <t>https://buenosairescompras.gob.ar/PLIEGO/VistaPreviaPliegoCiudadano.aspx?qs=BQoBkoMoEhz8Y90oYhGnZ15oBtiPleNhj5BkjEvqr4z/vw5Bi56jSB4W1ew97|Ate9H/uOaZD5DooyE9wFm9ry4ZZSsX5DFrs477ktqyQDxeiVfKr08H1Q==</t>
  </si>
  <si>
    <t>EX-2017-3400442-MGEYA-UPEEI</t>
  </si>
  <si>
    <t>Ecoparque: Felinos Grandes - Modificaciones En Recinto</t>
  </si>
  <si>
    <t>Se realizaron trabajos de desmonte, instalación de jaulas, trabajos de herrerí­a, reparaciones en el sector de recintos de Felinos.</t>
  </si>
  <si>
    <t>Algieri S.A</t>
  </si>
  <si>
    <t>9510-1321-LPU17</t>
  </si>
  <si>
    <t>https://documentosboletinoficial.buenosaires.gob.ar/publico/PE-RES-MMIYTGC-UPEEI-129-17-ANX.pdf</t>
  </si>
  <si>
    <t>EX-2017-20472040- -MGEYAUPEEI</t>
  </si>
  <si>
    <t>Hospital Durand - Remodelación Y Reubicación Servicio Anatomí­a Patológica</t>
  </si>
  <si>
    <t>La obra de arquitectura consistió en la remodelación del 5to piso del Pabellón Romano del Hospital Gral. de Agudos Durand, donde se ubicó el servicio de anatomí­a patológica, servicio que funcionaba en el Edificio VII del Hospital. La superficie cubierta aproximada de intervención fue de 240 m2. La planta fí­sica cuenta con: laboratorio de histologí­a, macroscopia, citologí­a, inmunohistoquí­mica, locales de diagnóstico de citologí­a e inmunohistoquí­mica, y locales de apoyo tal como, jefatura, jefe de sección de médicos, estar personal, local de residentes, secretaria, depósito y vestuario de personal.</t>
  </si>
  <si>
    <t>https://cdn2.buenosaires.gob.ar/baobras/salud4/salud_anatomiapatologiadurand_foto01.jpg</t>
  </si>
  <si>
    <t>https://cdn2.buenosaires.gob.ar/baobras/salud4/salud_anatomiapatologiadurand_foto02.jpg</t>
  </si>
  <si>
    <t>Seyma Riva SaIIcfa - Mantelectric Icisa Ute</t>
  </si>
  <si>
    <t>Hospital Penna - Infraestructura y seguridad - 1° Etapa</t>
  </si>
  <si>
    <t>La primer etapa de la obra de seguridad consistió en la colocación de rejas de seguridad sobre frente de edificio de guardia (acceso por calle Pedro Chutro), más un cerco de cerramiento de planta baja en neonatologí­a</t>
  </si>
  <si>
    <t>https://cdn2.buenosaires.gob.ar/baobras/salud4/salud_pennafachada_foto1.jpg</t>
  </si>
  <si>
    <t>https://cdn2.buenosaires.gob.ar/baobras/salud4/salud_pennaseguridad_foto01.jpg</t>
  </si>
  <si>
    <t>https://cdn2.buenosaires.gob.ar/baobras/salud4/salud_pennaseguridad_foto02.jpg</t>
  </si>
  <si>
    <t>Hospital Piñero - Proyecto De Reestructuración - Remodelación Guardia Pediátrica Y Traslado Farmacia</t>
  </si>
  <si>
    <t>La obra comprendió la remodelación y ampliación de la guardia de pediatrí­a ubicada en el Pabellón IV avanzando sobre el sector de farmacia el cual se trasladó al Pabellón II de manera de que se unificó el servicio, realizando una remodelación integral de ala correspondiente con la provisión de materiales, equipos y mano de obra especializada. S debió contemplar la adecuación de un sector para el funcionamiento provisorio de la guardia pediátrica y la incorporación de containers para depósitos de farmacia realizando la ejecución por etapas que permitieron el funcionamiento de áreas mientras duraron las obras. La superficie de intervención fue de un total de 635 m2 correspondientes a 115 m2 de guardia pediátrica, 52 m2 de hall de espera y 468 m2 de farmacia.</t>
  </si>
  <si>
    <t>https://cdn.buenosaires.gob.ar/datosabiertos/datasets/ba-obras/fotos/857_1.jpg</t>
  </si>
  <si>
    <t>https://cdn.buenosaires.gob.ar/datosabiertos/datasets/ba-obras/fotos/857_2.jpg</t>
  </si>
  <si>
    <t>https://cdn.buenosaires.gob.ar/datosabiertos/datasets/ba-obras/fotos/857_3.jpg</t>
  </si>
  <si>
    <t>https://cdn.buenosaires.gob.ar/datosabiertos/datasets/ba-obras/fotos/857_4.jpg</t>
  </si>
  <si>
    <t>75/2014</t>
  </si>
  <si>
    <t>Ecoparque: Felinos Chicos - Modificaciones En Recinto</t>
  </si>
  <si>
    <t>Se llevó a cabo las modificaciones en el recinto de felino chicos y se unificó con felinos grandes.</t>
  </si>
  <si>
    <t>Ecoparque: Isla Cóndor - Modificaciones En Recinto</t>
  </si>
  <si>
    <t>Se realizaron trabajos de mantenimiento (reparación y readecuación) y una obra nueva que se llevó a cabo en la Isla Biologí­a proyecto Cóndor.</t>
  </si>
  <si>
    <t>https://cdn2.buenosaires.gob.ar/baobras/editadas1/mayep_ecoparqueislacondor_foto1.JPG</t>
  </si>
  <si>
    <t>https://cdn2.buenosaires.gob.ar/baobras/editadas1/mayep_ecoparqueislacondor_foto2.JPG</t>
  </si>
  <si>
    <t>https://cdn2.buenosaires.gob.ar/baobras/editadas1/mayep_ecoparqueislacondor_foto3.JPG</t>
  </si>
  <si>
    <t>https://cdn2.buenosaires.gob.ar/baobras/editadas1/mayep_ecoparqueislacondor_foto4.JPG</t>
  </si>
  <si>
    <t>9510- 2482-CME17</t>
  </si>
  <si>
    <t>https://documentosboletinoficial.buenosaires.gob.ar/publico/PE-RES-MMIYTGC-UPEEI-130-17-ANX.pdf</t>
  </si>
  <si>
    <t>EX-2017- 20339325- -MGEYA-UPEEI</t>
  </si>
  <si>
    <t>Barrio Rodrigo Bueno: Infraestructura</t>
  </si>
  <si>
    <t>Barrio Rodrigo Bueno Etapa 3. Infraestructura. Av. España, Reserva Ecológica Costanera Sur y barrio existente Rodrigo Bueno, barrio Puerto Madero, Comuna 1.</t>
  </si>
  <si>
    <t>https://cdn2.buenosaires.gob.ar/baobras/ivc5/3025.jpg</t>
  </si>
  <si>
    <t>Ilubaires S.A</t>
  </si>
  <si>
    <t>86--IVC-2018</t>
  </si>
  <si>
    <t>https://buenosaires.gob.ar/areas/hacienda/compras/consulta/popup_detalle.php?tipo=licitacion&amp;idlicitacion=134365</t>
  </si>
  <si>
    <t>21470003--IVC-2017</t>
  </si>
  <si>
    <t>Acumar: Alvarado - Infraestructura</t>
  </si>
  <si>
    <t>Ejecución de la infraestructura correspondiente a las 231 viviendas en construcción del barrio Alvarado, ubicado en las calles Australia, ví­as FF.CC., Agustí­n Magaldi y Alvarado, circunscripción 2, sección 26, manzana 37, Bº Barracas</t>
  </si>
  <si>
    <t>https://cdn.buenosaires.gob.ar/datosabiertos/datasets/ba-obras/fotos/3026.jpg</t>
  </si>
  <si>
    <t>LPub-75--IVC-2017</t>
  </si>
  <si>
    <t>https://buenosaires.gob.ar/areas/hacienda/compras/consulta/popup_detalle.php?tipo=licitacion&amp;idlicitacion=134009</t>
  </si>
  <si>
    <t>17916075--IVC-2017</t>
  </si>
  <si>
    <t>Distrito Tecnológico</t>
  </si>
  <si>
    <t>Distrito Tecnológico: Retiro De Sistema De Almacenamiento Subterráneo De Hidrocarburos (Sash), Tanques, Cañerí­as Y Acceso A Predio Usal</t>
  </si>
  <si>
    <t>Tratamiento De Suelos Contaminados Con Hidrocarburos</t>
  </si>
  <si>
    <t>Zabaleta 330,332,348</t>
  </si>
  <si>
    <t>cdn2.buenosaires.gob.ar/baobras/corporacionsur3/RetiroSASH%2Ctanques%2Cca%C3%B1eriasyaccesopredioUSAL_foto1.jpg</t>
  </si>
  <si>
    <t>cdn2.buenosaires.gob.ar/baobras/corporacionsur3/RetiroSASH%2Ctanques%2Cca%C3%B1eriasyaccesopredioUSAL_foto2.jpg</t>
  </si>
  <si>
    <t>cdn2.buenosaires.gob.ar/baobras/corporacionsur3/RetiroSASH%2Ctanques%2Cca%C3%B1eriasyaccesopredioUSAL_foto3.jpg</t>
  </si>
  <si>
    <t>Lihue Ingenieria S.A.</t>
  </si>
  <si>
    <t>16-CBAS-2015</t>
  </si>
  <si>
    <t>usuarios</t>
  </si>
  <si>
    <t>http://www.buenosaires.gob.ar/baobras/distrito-tecnologico</t>
  </si>
  <si>
    <t>Barrio Fraga: Demoliciones</t>
  </si>
  <si>
    <t>Se demolieron los galpones existentes en el Barrio Fraga, Barrio Chacarita, Comuna 15.</t>
  </si>
  <si>
    <t>https://cdn2.buenosaires.gob.ar/baobras/ivc3/ivc_fraga-%20demoliciones_foto1.jpg</t>
  </si>
  <si>
    <t>DEMOLICIONES MITRE SRL</t>
  </si>
  <si>
    <t>25--IVC-2017</t>
  </si>
  <si>
    <t>https://buenosaires.gob.ar/areas/hacienda/compras/consulta/popup_detalle.php?tipo=licitacion&amp;idlicitacion=132721</t>
  </si>
  <si>
    <t>12710939--IVC-2017</t>
  </si>
  <si>
    <t>Parque Avellaneda: Puesta En Valor De Asociación Vecinal Florentino Ameghino Y Biblioteca Popular</t>
  </si>
  <si>
    <t>Remodelacion General Y Puesta En Valor Contemplan, Mamposteria, Carpinterias Pintura E Instalaciones En General</t>
  </si>
  <si>
    <t>La Facultad 1772</t>
  </si>
  <si>
    <t>cdn2.buenosaires.gob.ar/baobras/corporacionsur/Asociaci%C3%B3nVecinalFAmeghinoyBibliotecaPopular_foto1.jpg</t>
  </si>
  <si>
    <t>cdn2.buenosaires.gob.ar/baobras/corporacionsur/Asociaci%C3%B3nVecinalFAmeghinoyBibliotecaPopular_foto2.jpg</t>
  </si>
  <si>
    <t>cdn2.buenosaires.gob.ar/baobras/corporacionsur/Asociaci%C3%B3nVecinalFAmeghinoyBibliotecaPopular_foto3.jpg</t>
  </si>
  <si>
    <t>cdn2.buenosaires.gob.ar/baobras/corporacionsur/Asociaci%C3%B3nVecinalFAmeghinoyBibliotecaPopular_foto4.jpg</t>
  </si>
  <si>
    <t>Cooperativa</t>
  </si>
  <si>
    <t>19-CBAS-2015</t>
  </si>
  <si>
    <t>http://www.buenosaires.gob.ar/baobras/parque-avellaneda</t>
  </si>
  <si>
    <t>Barrio Fraga: Infraestructura</t>
  </si>
  <si>
    <t>Se están ejecutando obras de infraestructura para la manzana A, B, C y D del Barrio Fraga, Chacarita, Comuna 15.</t>
  </si>
  <si>
    <t>https://cdn.buenosaires.gob.ar/datosabiertos/datasets/ba-obras/fotos/3028.jpg</t>
  </si>
  <si>
    <t>AUTOMAT ARGENTINA SOCIEDAD ANONIMA</t>
  </si>
  <si>
    <t>91--IVC-2017</t>
  </si>
  <si>
    <t>https://buenosaires.gob.ar/areas/hacienda/compras/consulta/popup_detalle.php?tipo=licitacion&amp;idlicitacion=135710</t>
  </si>
  <si>
    <t>22542019--IVC-2017</t>
  </si>
  <si>
    <t>Lacarra Y Av. Cruz</t>
  </si>
  <si>
    <t>Lacarra Y Av. Cruz: Adecuación De Red Interna Cloacal Conjunto Habitacional 180 Viviendas</t>
  </si>
  <si>
    <t>Mejoramiento Del Funcionamiento, La Reparación Y Desobstrucción De La Red Del Sistema Cloacal Del Conjunto De Viviendas.</t>
  </si>
  <si>
    <t>Fernandez De La Cruz, F., Gral. Av. Y Lacarra Av.</t>
  </si>
  <si>
    <t>cdn2.buenosaires.gob.ar/baobras/corporacionsur/Adecuaci%C3%B3ndeRedinternaCloacalCH180viv_foto1.jpg</t>
  </si>
  <si>
    <t>Terminal 3 S.A</t>
  </si>
  <si>
    <t>26-CBAS-2015</t>
  </si>
  <si>
    <t>http://www.buenosaires.gob.ar/baobras/lacarra-y-av-cruz</t>
  </si>
  <si>
    <t>Barrio Pirelli</t>
  </si>
  <si>
    <t>Barrio Pirelli: Reparación De Espacios Comunes En Ch 108 Viviendas - BÂ° Pirelli</t>
  </si>
  <si>
    <t>Reparaciones En Accesos, Tratamiento De Filtraciones, Reparación De Marquesina Y Cielorrasos. Puesta En Valor De Luminarias Y Pasillos</t>
  </si>
  <si>
    <t>Suarez, Jose Leon 3701</t>
  </si>
  <si>
    <t>cdn2.buenosaires.gob.ar/baobras/corporacionsur/Reparaci%C3%B3ndeespacioscomunesenCH108viv.B%C2%BAPirelli_foto1.jpg</t>
  </si>
  <si>
    <t>cdn2.buenosaires.gob.ar/baobras/corporacionsur/Reparaci%C3%B3ndeespacioscomunesenCH108viv.B%C2%BAPirelli_foto2.jpg</t>
  </si>
  <si>
    <t>cdn2.buenosaires.gob.ar/baobras/corporacionsur/Reparaci%C3%B3ndeespacioscomunesenCH108viv.B%C2%BAPirelli_foto3.jpg</t>
  </si>
  <si>
    <t>cdn2.buenosaires.gob.ar/baobras/corporacionsur/Reparaci%C3%B3ndeespacioscomunesenCH108viv.B%C2%BAPirelli_foto4.jpg</t>
  </si>
  <si>
    <t>Opra S.R.L</t>
  </si>
  <si>
    <t>28-CBAS-2015</t>
  </si>
  <si>
    <t>http://www.buenosaires.gob.ar/baobras/barrio-pirelli</t>
  </si>
  <si>
    <t>Barrio Los Piletones: Demolición De Viviendas Para Apertura Y Liberación De Espacios, Manzana Nº 9 Del Barrio Los Piletones</t>
  </si>
  <si>
    <t>Demolición De Las Viviendas De Manzana 9, 1012/2, 2415/4 Y 23/4 Para La Apertura De La Calle Que Dividirá La Manzana 9 De La Manzana 1</t>
  </si>
  <si>
    <t>Lacarra Av. 2850</t>
  </si>
  <si>
    <t>cdn2.buenosaires.gob.ar/baobras/corporacionsur/Demolici%C3%B3ndeviviendasparaaperturayliberaci%C3%B3nMz9_foto1.jpg</t>
  </si>
  <si>
    <t>cdn2.buenosaires.gob.ar/baobras/corporacionsur/Demolici%C3%B3ndeviviendasparaaperturayliberaci%C3%B3nMz9_foto2.jpg</t>
  </si>
  <si>
    <t>cdn2.buenosaires.gob.ar/baobras/corporacionsur/Demolici%C3%B3ndeviviendasparaaperturayliberaci%C3%B3nMz9_foto3.jpg</t>
  </si>
  <si>
    <t>cdn2.buenosaires.gob.ar/baobras/corporacionsur/Demolici%C3%B3ndeviviendasparaaperturayliberaci%C3%B3nMz9_foto4.jpg</t>
  </si>
  <si>
    <t>LA UNION LTDA</t>
  </si>
  <si>
    <t>29-CBAS-2015</t>
  </si>
  <si>
    <t>Barrio Los Piletones: Demolición De Viviendas Para Apertura Y Liberación De Espacios En La Manzana Nº 10 Del Barrio Los Piletones</t>
  </si>
  <si>
    <t>La Demolición De Las Viviendas De Manzana 10, 1710/4 - 2103/5 - 2210/6.-.2412/6.-.2212/6-.-1813/7.-.1810/7.-.1006/8.-.1005/9, Con El Propósito De Recuperar El Borde Original Del Lago Regulador</t>
  </si>
  <si>
    <t>Lacarra Av. 2700</t>
  </si>
  <si>
    <t>cdn2.buenosaires.gob.ar/baobras/corporacionsur/Demolici%C3%B3ndeviviendasparaaperturayliberaci%C3%B3nMz10_foto1.jpg</t>
  </si>
  <si>
    <t>cdn2.buenosaires.gob.ar/baobras/corporacionsur/Demolici%C3%B3ndeviviendasparaaperturayliberaci%C3%B3nMz10_foto2.jpg</t>
  </si>
  <si>
    <t>cdn2.buenosaires.gob.ar/baobras/corporacionsur/Demolici%C3%B3ndeviviendasparaaperturayliberaci%C3%B3nMz10_foto3.jpg</t>
  </si>
  <si>
    <t>cdn2.buenosaires.gob.ar/baobras/corporacionsur/Demolici%C3%B3ndeviviendasparaaperturayliberaci%C3%B3nMz10_foto4.jpg</t>
  </si>
  <si>
    <t>30-CBAS-2015</t>
  </si>
  <si>
    <t>https://cdn.buenosaires.gob.ar/datosabiertos/datasets/ba-obras/fotos/25243.jpg</t>
  </si>
  <si>
    <t>https://cdn.buenosaires.gob.ar/datosabiertos/datasets/ba-obras/fotos/25243-2.jpg</t>
  </si>
  <si>
    <t>Barrio Los Piletones: Demolición De Vivienda Para Materialización De Ochava En La Manzana 5a - Casa 1732/1- Barrio Los Piletones</t>
  </si>
  <si>
    <t>La Demolición De Una Vivienda De Manzana 5a, Correspondiente A La Unidad Funcional Nº 2 De La Casa 1732/1, Lote 9 De Manzana 5 A</t>
  </si>
  <si>
    <t>Nuestra Sra. De Caacupé 3849</t>
  </si>
  <si>
    <t>cdn2.buenosaires.gob.ar/baobras/corporacionsur/Demolici%C3%B3ndeviviendaparamaterializaci%C3%B3ndeochavaMz5A_foto1.JPG</t>
  </si>
  <si>
    <t>cdn2.buenosaires.gob.ar/baobras/corporacionsur/Demolici%C3%B3ndeviviendaparamaterializaci%C3%B3ndeochavaMz5A_foto2.jpg</t>
  </si>
  <si>
    <t>cdn2.buenosaires.gob.ar/baobras/corporacionsur/Demolici%C3%B3ndeviviendaparamaterializaci%C3%B3ndeochavaMz5A_foto3.jpg</t>
  </si>
  <si>
    <t>cdn2.buenosaires.gob.ar/baobras/corporacionsur/Demolici%C3%B3ndeviviendaparamaterializaci%C3%B3ndeochavaMz5A_foto4.jpg</t>
  </si>
  <si>
    <t>INDO AMERICANO LTDA</t>
  </si>
  <si>
    <t>32-CBAS-2015</t>
  </si>
  <si>
    <t>Barrio Fraga, Etapa 2. 678 Viviendas, 70 Locales Comerciales y Obras Exteriores. Tipologí­a Pb + 2 / 4 / 8 Pisos. Prolong. Av. Triunvirato, Av. Elcano, Guevara, Prolong. Céspedes, Prolong. Teodoro Garcí­a Y Ví­as Ffcc Urquiza. Barrio Chacarita, Comuna 15.</t>
  </si>
  <si>
    <t>https://cdn.buenosaires.gob.ar/datosabiertos/datasets/ba-obras/fotos/25244.jpg</t>
  </si>
  <si>
    <t>https://cdn.buenosaires.gob.ar/datosabiertos/datasets/ba-obras/fotos/25244-2.jpg</t>
  </si>
  <si>
    <t>Buenos Aires Playa 2016</t>
  </si>
  <si>
    <t>Buenos Aires Playa 2016: Parque Indoamericano Obra Civil</t>
  </si>
  <si>
    <t>Ejecucion De Playa Seca Para Programa Bs As Playa 2016</t>
  </si>
  <si>
    <t>Escalada Av. Y Castañares Av.</t>
  </si>
  <si>
    <t>cdn2.buenosaires.gob.ar/baobras/corporacionsur/BsAsPlaya2016-ParqueIndoamericanoObraCivil_foto1.jpg</t>
  </si>
  <si>
    <t>cdn2.buenosaires.gob.ar/baobras/corporacionsur/BsAsPlaya2016-ParqueIndoamericanoInst.Electrica_foto2.jpg</t>
  </si>
  <si>
    <t>cdn2.buenosaires.gob.ar/baobras/corporacionsur/BsAsPlaya2016-ParqueIndoamericanoInst.Electrica_foto3.jpg</t>
  </si>
  <si>
    <t>El Progreso Ltda Hubac</t>
  </si>
  <si>
    <t>36-CBAS-2015</t>
  </si>
  <si>
    <t>http://www.buenosaires.gob.ar/baobras/buenos-aires-playa-2016</t>
  </si>
  <si>
    <t>Buenos Aires Playa 2016:Parque Indoamericano Mantenimiento</t>
  </si>
  <si>
    <t>EL PRESENTE LTDA</t>
  </si>
  <si>
    <t>37-CBAS-2015</t>
  </si>
  <si>
    <t>Buenos Aires Playa 2016: Parque Indoamericano - Instalación Eléctrica</t>
  </si>
  <si>
    <t>Martinez Cesar Javier</t>
  </si>
  <si>
    <t>38-CBAS-2015</t>
  </si>
  <si>
    <t>Barrio Los Piletones: Demolición De Viviendas Para La Liberación De Espacios Manzana Nº 10</t>
  </si>
  <si>
    <t>En Respuesta A Amparos Judiciales Por Estar Dentro De Los Limites Del Lago</t>
  </si>
  <si>
    <t>cdn2.buenosaires.gob.ar/baobras/corporacionsur3/Demoliciondeviviendasparaliberacionespacioenmz10_foto1.jpg</t>
  </si>
  <si>
    <t>cdn2.buenosaires.gob.ar/baobras/corporacionsur3/Demoliciondeviviendasparaliberacionespacioenmz10_foto2.jpg</t>
  </si>
  <si>
    <t>cdn2.buenosaires.gob.ar/baobras/corporacionsur3/Demoliciondeviviendasparaliberacionespacioenmz10_foto3.jpg</t>
  </si>
  <si>
    <t>cdn2.buenosaires.gob.ar/baobras/corporacionsur3/Demoliciondeviviendasparaliberacionespacioenmz10_foto4.jpg</t>
  </si>
  <si>
    <t>LOS PILETONES LTDA</t>
  </si>
  <si>
    <t>08-CBAS-2016</t>
  </si>
  <si>
    <t>Barrio Los Piletones: Mejoramiento Del Sector Liberado Sobre El Lago Soldati Manzana NÂ° 9</t>
  </si>
  <si>
    <t>Mejoramiento Del Sector Ya Demolido Con El Propósito De Recuperar El Borde Original Del Lago Regulador.</t>
  </si>
  <si>
    <t>cdn2.buenosaires.gob.ar/baobras/corporacionsur/MejoramientosectorliberadosobrelagoSoldatiMz9_foto1.jpg</t>
  </si>
  <si>
    <t>cdn2.buenosaires.gob.ar/baobras/corporacionsur/MejoramientosectorliberadosobrelagoSoldatiMz9_foto2.jpg</t>
  </si>
  <si>
    <t>cdn2.buenosaires.gob.ar/baobras/corporacionsur/MejoramientosectorliberadosobrelagoSoldatiMz9_foto3.jpg</t>
  </si>
  <si>
    <t>cdn2.buenosaires.gob.ar/baobras/corporacionsur/MejoramientosectorliberadosobrelagoSoldatiMz9_foto4.jpg</t>
  </si>
  <si>
    <t>09-CBAS-2016</t>
  </si>
  <si>
    <t>Rafael del Riego y Nuñez: Patio de Juegos.</t>
  </si>
  <si>
    <t>Se cambiaron los pisos por unos anti golpes y colocaron juegos nuevos más seguros.</t>
  </si>
  <si>
    <t>O'higgins Y Arcos</t>
  </si>
  <si>
    <t>https://cdn2.buenosaires.gob.ar/baobras/editadas2/ssgc_comuna14_patiodejuegoriegoynu%C3%B1ez_foto1.JPG</t>
  </si>
  <si>
    <t>https://cdn2.buenosaires.gob.ar/baobras/editadas2/ssgc_comuna14_patiodejuegoriegoynu%C3%B1ez_foto2.JPG</t>
  </si>
  <si>
    <t>https://cdn2.buenosaires.gob.ar/baobras/editadas2/ssgc_comuna14_patiodejuegoriegoynu%C3%B1ez_foto3.JPG</t>
  </si>
  <si>
    <t>https://cdn2.buenosaires.gob.ar/baobras/editadas2/ssgc_comuna14_patiodejuegoriegoynu%C3%B1ez_foto4.JPG</t>
  </si>
  <si>
    <t>Barrio Ramon Carrillo</t>
  </si>
  <si>
    <t>Barrio Ramon Carrillo: Cerco En Parroquia BÂ° Ramon Carrillo</t>
  </si>
  <si>
    <t>Corrimiento De La Reja En El Sector De La Parroquia Y Su Completamiento Hasta La Delimitación Del Predio De La Escuela Parroquial.</t>
  </si>
  <si>
    <t>Acosta, Mariano Av. Y Bacle, Cesar H.</t>
  </si>
  <si>
    <t>cdn2.buenosaires.gob.ar/baobras/corporacionsur/CercoenParroquiaB%C2%BARam%C3%B3nCarrillo_foto1.jpg</t>
  </si>
  <si>
    <t>cdn2.buenosaires.gob.ar/baobras/corporacionsur/CercoenParroquiaB%C2%BARam%C3%B3nCarrillo_foto2.jpg</t>
  </si>
  <si>
    <t>11-CBAS-2016</t>
  </si>
  <si>
    <t>http://www.buenosaires.gob.ar/baobras/barrio-ramon-carrillo</t>
  </si>
  <si>
    <t>Barrio 20</t>
  </si>
  <si>
    <t>Barrio 20: Sector consolidado - Red peatonal y alumbrado</t>
  </si>
  <si>
    <t>Rescindida</t>
  </si>
  <si>
    <t>Realización de la ejecución de veredas y dotación del alumbrado público.</t>
  </si>
  <si>
    <t>Sector Consolidado' Villa 20</t>
  </si>
  <si>
    <t>https://cdn2.buenosaires.gob.ar/baobras/genericas/generica_hidraulicaeinfraestructura.png</t>
  </si>
  <si>
    <t>https://cdn2.buenosaires.gob.ar/baobras/desarrollohumanoyhabitat/Red%20Peatonal%20y%20alumbrado-Sector%20consolidado.Antes.png</t>
  </si>
  <si>
    <t>Licitación Pública Nacional</t>
  </si>
  <si>
    <t>LPN 699/17</t>
  </si>
  <si>
    <t>https://www.buenosaires.gob.ar/baobras/barrio-20</t>
  </si>
  <si>
    <t>https://documentosboletinoficial.buenosaires.gob.ar/publico/ck_PE-RES-MHYDHGC-MHYDHGC-1273-17-5241.pdf</t>
  </si>
  <si>
    <t>Barrio 26 De Junio: Conexiones Eléctricas En Complejo Habitacional 33 Viviendas</t>
  </si>
  <si>
    <t>Adecuación De Las Instalaciones Eléctricas De Los Edificios Del Predio Ubicado En La Av. Portela Y Calle Sin Nombre Oficial A Efectos De Posibilitar La Instalación De Los Medidores Del Servicio Eléctrico De La Distribuidora Edesur S. A.</t>
  </si>
  <si>
    <t>cdn2.buenosaires.gob.ar/baobras/corporacionsur/ConexionesElectricasenCH33viv_foto1.jpg</t>
  </si>
  <si>
    <t>cdn2.buenosaires.gob.ar/baobras/corporacionsur/ConexionesElectricasenCH33viv_foto2.jpg</t>
  </si>
  <si>
    <t>cdn2.buenosaires.gob.ar/baobras/corporacionsur/ConexionesElectricasenCH33viv_foto3.jpg</t>
  </si>
  <si>
    <t>16-CBAS-2016</t>
  </si>
  <si>
    <t>Barrio 26 De Junio: Mejoras De Tendido Cloacal En El Complejo Habitacional 33 Viviendas-Riestra Y Portela</t>
  </si>
  <si>
    <t>Tendido Cloacal Del Barrio</t>
  </si>
  <si>
    <t>cdn2.buenosaires.gob.ar/baobras/corporacionsur4/Mejorastendidocloacalen33viviendas_foto1.jpg</t>
  </si>
  <si>
    <t>cdn2.buenosaires.gob.ar/baobras/corporacionsur4/Mejorastendidocloacalen33viviendas_foto2.jpg</t>
  </si>
  <si>
    <t>cdn2.buenosaires.gob.ar/baobras/corporacionsur4/Mejorastendidocloacalen33viviendas_foto3.jpg</t>
  </si>
  <si>
    <t>cdn2.buenosaires.gob.ar/baobras/corporacionsur4/Mejorastendidocloacalen33viviendas_foto4.jpg</t>
  </si>
  <si>
    <t>17-CBAS-2016</t>
  </si>
  <si>
    <t>Terminal Dellepiane</t>
  </si>
  <si>
    <t>Terminal Dellepiane: Muro Divisorio Estación Terminal Sur-Campo De Deportes Jorge Newery La Quemita-Club Huracán</t>
  </si>
  <si>
    <t>Construcción Del Muro Divisorio (Con Una Extensión 404 Ml Y Una Altura De 3.00m) De La Nueva â€œEstacion Terminal Surâ€ Del Campo De Deporte J. Newbery, Conocido Como â€œLa Quemitaâ€ Del Club Huracán.</t>
  </si>
  <si>
    <t>Lacarra</t>
  </si>
  <si>
    <t>cdn2.buenosaires.gob.ar/baobras/corporacionsur/MurodivisorioETerminalSur-LaQuemitaClubHurac%C3%A1n_foto1.jpg</t>
  </si>
  <si>
    <t>cdn2.buenosaires.gob.ar/baobras/corporacionsur/MurodivisorioETerminalSur-LaQuemitaClubHurac%C3%A1n_foto2.jpg</t>
  </si>
  <si>
    <t>cdn2.buenosaires.gob.ar/baobras/corporacionsur/MurodivisorioETerminalSur-LaQuemitaClubHurac%C3%A1n_foto3.jpg</t>
  </si>
  <si>
    <t>cdn2.buenosaires.gob.ar/baobras/corporacionsur/MurodivisorioETerminalSur-LaQuemitaClubHurac%C3%A1n_foto4.jpg</t>
  </si>
  <si>
    <t>Cylp S.A</t>
  </si>
  <si>
    <t>18-CBAS-2016</t>
  </si>
  <si>
    <t>http://www.buenosaires.gob.ar/baobras/terminal-dellepiane</t>
  </si>
  <si>
    <t>Parque Roca</t>
  </si>
  <si>
    <t>Parque Roca: Remodelación Del Sector Confiterí­a Y Sanitarios Sector Tenis (C) Parque Roca</t>
  </si>
  <si>
    <t>La Adecuación Del Salón Y Los Sanitarios De La Confiterí­a Del Parque Roca Sector C</t>
  </si>
  <si>
    <t>Roca, Cnel. Av. 4490</t>
  </si>
  <si>
    <t>cdn2.buenosaires.gob.ar/baobras/corporacionsur/P.RocaRemodelaci%C3%B3ndelsectorconfiteriaysanitariossectorTenis-AccesoC_foto1.jpg</t>
  </si>
  <si>
    <t>cdn2.buenosaires.gob.ar/baobras/corporacionsur/P.RocaRemodelaci%C3%B3ndelsectorconfiteriaysanitariossectorTenis-AccesoC_foto2.jpg</t>
  </si>
  <si>
    <t>cdn2.buenosaires.gob.ar/baobras/corporacionsur/P.RocaRemodelaci%C3%B3ndelsectorconfiteriaysanitariossectorTenis-AccesoC_foto3.jpg</t>
  </si>
  <si>
    <t>cdn2.buenosaires.gob.ar/baobras/corporacionsur/P.RocaRemodelaci%C3%B3ndelsectorconfiteriaysanitariossectorTenis-AccesoC_foto4.jpg</t>
  </si>
  <si>
    <t>Building Co S.R.L</t>
  </si>
  <si>
    <t>19-CBAS-2016</t>
  </si>
  <si>
    <t>http://www.buenosaires.gob.ar/baobras/parque-roca</t>
  </si>
  <si>
    <t>Barrio 59 Viviendas</t>
  </si>
  <si>
    <t>Barrio 59 Viviendas: Reconstrucción De Las Unidades Funcionales 29, 30,49 Y 50 Del Complejo Habitacional Néstor Kirchner Sito En La Av. Escalada Nº 4551</t>
  </si>
  <si>
    <t>El Objeto De La Presente Contratación Está Referido A La Reconstrucción De Las Unidades Funcionales 29-30-49 Y 50 Del Complejo Habitacional Sito En Av. Escalada 4551 De La Caba Afectadas Por Incendio</t>
  </si>
  <si>
    <t>Escalada Av. 4551</t>
  </si>
  <si>
    <t>cdn2.buenosaires.gob.ar/baobras/corporacionsur/Reconstrucci%C3%B3nUF29%2C30%2C49y50delCHNKirchner_foto1.jpg</t>
  </si>
  <si>
    <t>cdn2.buenosaires.gob.ar/baobras/corporacionsur/Reconstrucci%C3%B3nUF29%2C30%2C49y50delCHNKirchner_foto2.jpg</t>
  </si>
  <si>
    <t>cdn2.buenosaires.gob.ar/baobras/corporacionsur/Reconstrucci%C3%B3nUF29%2C30%2C49y50delCHNKirchner_foto3.jpg</t>
  </si>
  <si>
    <t>21-CBAS-2016</t>
  </si>
  <si>
    <t>http://www.buenosaires.gob.ar/baobras/barrio-59-viviendas</t>
  </si>
  <si>
    <t>Parque Patricios: Puesta En Valor De Plazoleta Pringles Y Calle Corrales Viejos</t>
  </si>
  <si>
    <t>Puesta En Valor De La Plazoleta Pringles Y La Calle Corrales Viejos.</t>
  </si>
  <si>
    <t>Monteagudo Y Caseros Av.</t>
  </si>
  <si>
    <t>cdn2.buenosaires.gob.ar/baobras/corporacionsur/PlazoletaPringlesycalleCorralesViejos_foto1.jpg</t>
  </si>
  <si>
    <t>cdn2.buenosaires.gob.ar/baobras/corporacionsur/PlazoletaPringlesycalleCorralesViejos_foto2.jpg</t>
  </si>
  <si>
    <t>cdn2.buenosaires.gob.ar/baobras/corporacionsur/PlazoletaPringlesycalleCorralesViejos_foto3.jpg</t>
  </si>
  <si>
    <t>cdn2.buenosaires.gob.ar/baobras/corporacionsur/PlazoletaPringlesycalleCorralesViejos_foto4.jpg</t>
  </si>
  <si>
    <t>05-CBAS-2014</t>
  </si>
  <si>
    <t>http://www.buenosaires.gob.ar/baobras/parque-patricios</t>
  </si>
  <si>
    <t>Distrito De Las Artes</t>
  </si>
  <si>
    <t>Distrito De Las Artes: Puesta En Valor Calle Necochea Entre Brandsen Y Av. Pedro De Mendoza</t>
  </si>
  <si>
    <t>La Propuesta De Intervención Consiste Reconstruir Veredas, Realizar Rampas Y Barandas.</t>
  </si>
  <si>
    <t>Brandsen Y Don Pedro De Mendoza Av.</t>
  </si>
  <si>
    <t>cdn2.buenosaires.gob.arr/baobras/corporacionsur/PuestaenvalorcalleNecocheaentreBrandsenyP.deMendoza_foto1.jpg</t>
  </si>
  <si>
    <t>cdn2.buenosaires.gob.ar/baobras/corporacionsur/PuestaenvalorcalleNecocheaentreBrandsenyP.deMendoza_foto2.jpg</t>
  </si>
  <si>
    <t>cdn2.buenosaires.gob.ar/baobras/corporacionsur/PuestaenvalorcalleNecocheaentreBrandsenyP.deMendoza_foto3.jpg</t>
  </si>
  <si>
    <t>cdn2.buenosaires.gob.ar/baobras/corporacionsur/PuestaenvalorcalleNecocheaentreBrandsenyP.deMendoza_foto4.jpg</t>
  </si>
  <si>
    <t>07-CBAS-2014</t>
  </si>
  <si>
    <t>http://www.buenosaires.gob.ar/baobras/distrito-de-las-artes</t>
  </si>
  <si>
    <t>Barrio Los Piletones: Instalación De Cañerí­a Para La Provisión Del Servicio De Agua Potable Al BÂ° Los Piletones</t>
  </si>
  <si>
    <t>El Barrio A Dotar De Servicio Se Encuentra Emplazado En Las Calles , De La Ciudad Autónoma De Buenos Aires.</t>
  </si>
  <si>
    <t>Barros Pazos, Jose Y Lacarra Av.</t>
  </si>
  <si>
    <t>cdn2.buenosaires.gob.ar/baobras/corporacionsur5/Instalacionca%C3%B1eriapara%20aguapotable_foto1.jpg</t>
  </si>
  <si>
    <t>cdn2.buenosaires.gob.ar/baobras/corporacionsur5/Instalacionca%C3%B1eriapara%20aguapotable_foto2.jpg</t>
  </si>
  <si>
    <t>cdn2.buenosaires.gob.ar/baobras/corporacionsur5/Instalacionca%C3%B1eriapara%20aguapotable_foto3.jpg</t>
  </si>
  <si>
    <t>cdn2.buenosaires.gob.ar/baobras/corporacionsur5/Instalacionca%C3%B1eriapara%20aguapotable_foto4.jpg</t>
  </si>
  <si>
    <t>04-CBAS-2014</t>
  </si>
  <si>
    <t>Distrito De Las Artes: Puesta En Valor Calle Pedro De Mendoza Entre Brasil Y Aristóbulo Del Valle</t>
  </si>
  <si>
    <t>La Intervención Consiste En Mejorar Veredas, Realizar Rampas De Accesibilidad, Incorporar Verde Al Recorrido Y Mejorar Las Condiciones De Iluminación</t>
  </si>
  <si>
    <t>Don Pedro De Mendoza Av. Y Blanes, Juan Manuel</t>
  </si>
  <si>
    <t>cdn2.buenosaires.gob.ar/baobras/corporacionsur/PuestaenvalorcallePedrodeMendoza_foto1.jpg</t>
  </si>
  <si>
    <t>cdn2.buenosaires.gob.ar/baobras/corporacionsur/PuestaenvalorcallePedrodeMendoza_foto2.jpg</t>
  </si>
  <si>
    <t>cdn2.buenosaires.gob.ar/baobras/corporacionsur/PuestaenvalorcallePedrodeMendoza_foto3.jpg</t>
  </si>
  <si>
    <t>cdn2.buenosaires.gob.ar/baobras/corporacionsur/PuestaenvalorcallePedrodeMendoza_foto4.jpg</t>
  </si>
  <si>
    <t>05-CBAS-2015</t>
  </si>
  <si>
    <t>Parque Roca: Puesta En Valor Baños Y Sala De Médicos - Parque Roca - Sector C</t>
  </si>
  <si>
    <t>Se Trata De Mejorar Las Condiciones De Los Baños Y Sala De Médicos A Fin De Cumplir Con Normas De Habilitacion Para El Programa De Colónias De Verano</t>
  </si>
  <si>
    <t>cdn2.buenosaires.gob.ar/baobras/corporacionsur2/Puestaenvalorba%C3%B1osysaladem%C3%A9dicosPRocaSectorC_foto1.jpg</t>
  </si>
  <si>
    <t>cdn2.buenosaires.gob.ar/baobras/corporacionsur2/Puestaenvalorba%C3%B1osysaladem%C3%A9dicosPRocaSectorC_foto2.jpg</t>
  </si>
  <si>
    <t>cdn2.buenosaires.gob.ar/baobras/corporacionsur2/Puestaenvalorba%C3%B1osysaladem%C3%A9dicosPRocaSectorC_foto3.jpg</t>
  </si>
  <si>
    <t>cdn2.buenosaires.gob.ar/baobras/corporacionsur2/Puestaenvalorba%C3%B1osysaladem%C3%A9dicosPRocaSectorC_foto4.jpg</t>
  </si>
  <si>
    <t>40-CBAS-2016</t>
  </si>
  <si>
    <t>Parque Roca: Puesta En Valor De Dos Canchas De Tenis De Piso Cemento - Parque Roca Sector C</t>
  </si>
  <si>
    <t>Se Trata De Mejorar Los Cercos, Pisos Y Demarcacion E Iluminacion De Dos Canchas De Tenis A Fin De Cumplir Con Las Normas De Habilitacion Para El Programa De Colónias De Verano</t>
  </si>
  <si>
    <t>cdn2.buenosaires.gob.ar/baobras/corporacionsur2/Puestaenvalordoscanchasdetenisdepisocemento-PRocaSectorC_foto1.jpg</t>
  </si>
  <si>
    <t>cdn2.buenosaires.gob.ar/baobras/corporacionsur2/PuestaenvalordoscanchasdetenisdepisocementoPRocaSectorC_foto2.jpg</t>
  </si>
  <si>
    <t>39-CBAS-2016</t>
  </si>
  <si>
    <t>Parque Roca: Obras Complementarias Para Piletas De Natación - Parque Roca Sector C</t>
  </si>
  <si>
    <t>Se Trata De Mejorar Los Cercos, Pisos, Pintura De Pileta A Fin De Cumplir Con Las Normas De Habilitacion Para El Programa De Colónias De Verano</t>
  </si>
  <si>
    <t>cdn2.buenosaires.gob.ar/baobras/corporacionsur2/Obrascomplementariasparapiletasdenataci%C3%B3nPRocaSectorC_foto1.jpg</t>
  </si>
  <si>
    <t>cdn2.buenosaires.gob.ar/baobras/corporacionsur2/Obrascomplementariasparapiletasdenataci%C3%B3nPRocaSectorC_foto2.jpg</t>
  </si>
  <si>
    <t>cdn2.buenosaires.gob.ar/baobras/corporacionsur2/Obrascomplementariasparapiletasdenataci%C3%B3nPRocaSectorC_foto4.jpg</t>
  </si>
  <si>
    <t>cdn2.buenosaires.gob.ar/baobras/corporacionsur2/Obrascomplementariasparapiletasdenataci%C3%B3nPRocaSectorC_fot5.jpg</t>
  </si>
  <si>
    <t>38-CBAS-2016</t>
  </si>
  <si>
    <t>Parque Roca: Cerco En Lago - Parque Roca Sector C</t>
  </si>
  <si>
    <t>Realizacion De Cerco Perimetral Al Lago Soldati A Fin De Cumplir Con Las Normas De Habilitacion Para El Programa De Colónias De Verano</t>
  </si>
  <si>
    <t>cdn2.buenosaires.gob.ar/baobras/corporacionsur2/CercoenlagoPRocaSectorC-_foto1.jpg</t>
  </si>
  <si>
    <t>cdn2.buenosaires.gob.ar/baobras/corporacionsur2/CercoenlagoPRocaSectorC-_foto2.jpg</t>
  </si>
  <si>
    <t>cdn2.buenosaires.gob.ar/baobras/corporacionsur2/CercoenlagoPRocaSectorC-_foto3.jpg</t>
  </si>
  <si>
    <t>37-CBAS-2016</t>
  </si>
  <si>
    <t>Barrio Los Piletones: Ejecución De Calle De Enlace Entre El Complejo Habitacional Los Piletones Y Av. Asturias</t>
  </si>
  <si>
    <t>Se Trata De Ejecutar Una Calle Que Vincule Al Complejo Habitacional Con La Av. Asturias. Hormigón Armado, Cordones Y Desagí¼es Pluviales</t>
  </si>
  <si>
    <t>Plumerillo Y Asturias Av (No Oficial)</t>
  </si>
  <si>
    <t>cdn2.buenosaires.gob.ar/baobras/corporacionsur2/Ejecuci%C3%B3ndecalledeenlaceentreelCHPyAv.Asturias_foto1.jpg</t>
  </si>
  <si>
    <t>cdn2.buenosaires.gob.ar/baobras/corporacionsur/Ejecuci%C3%B3ndecalledeenlaceentreelCHPyAv.Asturias_foto2.jpg</t>
  </si>
  <si>
    <t>cdn2.buenosaires.gob.ar/baobras/corporacionsur/Ejecuci%C3%B3ndecalledeenlaceentreelCHPyAv.Asturias_foto3.jpg</t>
  </si>
  <si>
    <t>cdn2.buenosaires.gob.ar/baobras/corporacionsur2/Ejecuci%C3%B3ndecalledeenlaceentreelCHPyAv.Asturias_foto4.jpg</t>
  </si>
  <si>
    <t>Maquivial S.A.I</t>
  </si>
  <si>
    <t>29-CBAS-2016</t>
  </si>
  <si>
    <t>Barrio Los Piletones: Obras Complementarias De Infraestructura Y Puesta En Régimen En Barrio Piletones Y Barrio Ramon Carrillo</t>
  </si>
  <si>
    <t>Mejoras En El Tendido A Fin De Poner En Funcionamiento Las Redes De Cloaca Y Agua Del Barrio Los Piletones</t>
  </si>
  <si>
    <t>Lacarra Av. Y Barros Pazos, Jose</t>
  </si>
  <si>
    <t>cdn2.buenosaires.gob.ar/baobras/corporacionsur4/Obrascomplementarias%20de%20infraestructura_foto1.jpg</t>
  </si>
  <si>
    <t>cdn2.buenosaires.gob.ar/baobras/corporacionsur4/Obrascomplementarias%20de%20infraestructura_foto2.jpg</t>
  </si>
  <si>
    <t>cdn2.buenosaires.gob.ar/baobras/corporacionsur4/Obrascomplementarias%20de%20infraestructura_foto3.jpg</t>
  </si>
  <si>
    <t>cdn2.buenosaires.gob.ar/baobras/corporacionsur4/Obrascomplementarias%20de%20infraestructura_foto4.jpg</t>
  </si>
  <si>
    <t>C&amp;E Construcciones S.A.</t>
  </si>
  <si>
    <t>28-CBAS-2016</t>
  </si>
  <si>
    <t>Obras Comuna 8</t>
  </si>
  <si>
    <t>Obras Comuna 8: Remodelación De Viviendas Incendiadas En El Conjunto Habitacional 180 Viviendas Sito En Av. Fernández De La Cruz Y Av. Lacarra</t>
  </si>
  <si>
    <t>Mejoras Generales En Viviendas: Revoques, Pisos, Pintura, Instalaciones, Aberturas Y Techos</t>
  </si>
  <si>
    <t>cdn2.buenosaires.gob.ar/baobras/corporacionsur/Remodelaci%C3%B3ndeviviendasincendiadasenelCH180viv_foto1.jpg</t>
  </si>
  <si>
    <t>cdn2.buenosaires.gob.ar/baobras/corporacionsur/Remodelaci%C3%B3ndeviviendasincendiadasenelCH180viv_foto2.jpg</t>
  </si>
  <si>
    <t>cdn2.buenosaires.gob.ar/baobras/corporacionsur/Remodelaci%C3%B3ndeviviendasincendiadasenelCH180viv_foto3.jpg</t>
  </si>
  <si>
    <t>cdn2.buenosaires.gob.ar/baobras/corporacionsur/Remodelaci%C3%B3ndeviviendasincendiadasenelCH180viv_foto4.jpg</t>
  </si>
  <si>
    <t>COOPAAR LTDA</t>
  </si>
  <si>
    <t>27-CBAS-2016</t>
  </si>
  <si>
    <t>http://www.buenosaires.gob.ar/baobras/obras-en-comuna-8</t>
  </si>
  <si>
    <t>Obras Comuna 8: Retiro De Autos Abandonados, Muebles Y Chatarra En Predio De Futura Apertura Sito En La Calle San Pedrito Entre 27 De Febrero Y Calle Cook</t>
  </si>
  <si>
    <t>Retiro De Materiales Existentes En Predio Judicial A Fin De Realizar La Apertura De La Calle San Pedrito</t>
  </si>
  <si>
    <t>San Pedrito Y Cooke, John W.</t>
  </si>
  <si>
    <t>cdn2.buenosaires.gob.ar/baobras/corporacionsur4/Retirodeautosmueblesychatarra_foto1.jpg</t>
  </si>
  <si>
    <t>cdn2.buenosaires.gob.ar/baobras/corporacionsur4/Retirodeautosmueblesychatarra_foto2.jpg</t>
  </si>
  <si>
    <t>cdn2.buenosaires.gob.ar/baobras/corporacionsur4/Retirodeautosmueblesychatarra_foto3.jpg</t>
  </si>
  <si>
    <t>cdn2.buenosaires.gob.ar/baobras/corporacionsur4/Retirodeautosmueblesychatarra_foto4.jpg</t>
  </si>
  <si>
    <t>25-CBAS-2016</t>
  </si>
  <si>
    <t>Barrio Los Piletones: Tendido Eléctrico - Gabinete De Tablero Y Alumbrado</t>
  </si>
  <si>
    <t>Gabinete De Tablero Seccional, Alumbrado Y Tendido Eléctrico En Ch Piletones</t>
  </si>
  <si>
    <t>cdn2.buenosaires.gob.ar/baobras/corporacionsur/Tendidoelectrico-gabinetetableroyalumbradoCHPiletones_foto1.jpg</t>
  </si>
  <si>
    <t>cdn2.buenosaires.gob.ar/baobras/corporacionsur/Tendidoelectrico-gabinetetableroyalumbradoCHPiletones_foto2.JPG</t>
  </si>
  <si>
    <t>cdn2.buenosaires.gob.ar/baobras/corporacionsur/Tendidoelectrico-gabinetetableroyalumbradoCHPiletones_foto3.JPG</t>
  </si>
  <si>
    <t>24-CBAS-2016</t>
  </si>
  <si>
    <t>Obras Comuna 8: Reconstrucción De Las Unidades Funcionales 29, 30, 49 Y 50 Del Ch Néstor Kirchner</t>
  </si>
  <si>
    <t>Obras Comuna 8: Tendido De Alimentadores Eléctricos Oficinas Cbas - Edificio Cis</t>
  </si>
  <si>
    <t>Independizacion De Tableros, Circuitos Y Alimentadores Del Cbas Con El Cis</t>
  </si>
  <si>
    <t>Rabanal, Francisco, Intendente Av. 3220</t>
  </si>
  <si>
    <t>cdn2.buenosaires.gob.ar/baobras/corporacionsur/Tendidodealimentadoresel%C3%A9ctricosoficinaCBAS-EdificioCIS_foto1.jpg</t>
  </si>
  <si>
    <t>cdn2.buenosaires.gob.ar/baobras/corporacionsur/Tendidodealimentadoresel%C3%A9ctricosoficinaCBAS-EdificioCIS_foto2.jpg</t>
  </si>
  <si>
    <t>cdn2.buenosaires.gob.ar/baobras/corporacionsur/Tendidodealimentadoresel%C3%A9ctricosoficinaCBAS-EdificioCIS_foto3.jpg</t>
  </si>
  <si>
    <t>cdn2.buenosaires.gob.ar/baobras/corporacionsur/Tendidodealimentadoresel%C3%A9ctricosoficinaCBAS-EdificioCIS_foto4.jpg</t>
  </si>
  <si>
    <t>13-CBAS-2016</t>
  </si>
  <si>
    <t>Parque Roca: Remodelación De Cocina Del Sector Tenis - Acceso C - Parque Roca</t>
  </si>
  <si>
    <t>Pisos, Revestimientos, Mesada, Cielorrasos, Pintura</t>
  </si>
  <si>
    <t>cdn2.buenosaires.gob.ar/baobras/corporacionsur/P.RocaRemodelaci%C3%B3ncocinadelsectorTenis-AccesoC_foto1.jpg</t>
  </si>
  <si>
    <t>cdn2.buenosaires.gob.ar/baobras/corporacionsur/P.RocaRemodelaci%C3%B3ncocinadelsectorTenis-AccesoC_foto2.jpg</t>
  </si>
  <si>
    <t>Faco S.A</t>
  </si>
  <si>
    <t>06-CBAS-2016</t>
  </si>
  <si>
    <t>Distrito Del Deporte</t>
  </si>
  <si>
    <t>Distrito Del Deporte: Cerco Perimetral De Cancha De Futbol - Club Social Cultural Y Deportivo Unidos De Mataderos - Av. Eva Perón 7164</t>
  </si>
  <si>
    <t>Cercos, Alumbrado Y Accesos</t>
  </si>
  <si>
    <t>Peron, Eva Av. 7164</t>
  </si>
  <si>
    <t>cdn2.buenosaires.gob.ar/baobras/corporacionsur2/Cercoperimetraldecanchadefutbol-ClubSocialCulturalyDeportivoUnidosdeMataderos_foto1.jpg</t>
  </si>
  <si>
    <t>cdn2.buenosaires.gob.ar/baobras/corporacionsur2/Cercoperimetraldecanchadefutbol-ClubSocialCulturalyDeportivoUnidosdeMataderos_foto2.jpg</t>
  </si>
  <si>
    <t>http://www.buenosaires.gob.ar/baobras/distrito-del-deporte</t>
  </si>
  <si>
    <t>Distrito Del Deporte: Construcción De Sanitarios Para Personal De Boletería - Club San Lorenzo De Almagro</t>
  </si>
  <si>
    <t>Tendido Cloacal Y Agua, Pisos, Sanitarios, Iluminación, Aberturas Y Pintura</t>
  </si>
  <si>
    <t>Fernandez De La Cruz, F., Gral. Av. 2145</t>
  </si>
  <si>
    <t>cdn2.buenosaires.gob.ar/baobras/corporacionsur/Construcci%C3%B3ndesanitariosparaboleteria-ClubSanLorenzodeAlmagro_foto1.jpg</t>
  </si>
  <si>
    <t>cdn2.buenosaires.gob.ar/baobras/corporacionsur/Construcci%C3%B3ndesanitariosparaboleteria-ClubSanLorenzodeAlmagro_foto2.jpg</t>
  </si>
  <si>
    <t>cdn2.buenosaires.gob.ar/baobras/corporacionsur/Construcci%C3%B3ndesanitariosparaboleteria-ClubSanLorenzodeAlmagro_foto3.jpg</t>
  </si>
  <si>
    <t>cdn2.buenosaires.gob.ar/baobras/corporacionsur/Construcci%C3%B3ndesanitariosparaboleteria-ClubSanLorenzodeAlmagro_foto4.jpg</t>
  </si>
  <si>
    <t>Ctc</t>
  </si>
  <si>
    <t>Ctc: Obras Complementarias De La Construcción De Un Acceso Provisorio Al Ctc - Traza Parcial Futura Rama 8</t>
  </si>
  <si>
    <t>Vereda De Homigón Escobado, Traslado De Luminarias, Trasplante De Arboles, Reconstruccion De Cero Olimpico</t>
  </si>
  <si>
    <t>27 De Febrero Av. Y Autopista Presidente Héctor J. Cámpora</t>
  </si>
  <si>
    <t>cdn2.buenosaires.gob.ar/baobras/corporacionsur/ObrascomplementariasaccesoprovisorioCTC_foto1.jpg</t>
  </si>
  <si>
    <t>cdn2.buenosaires.gob.ar/baobras/corporacionsur/ObrascomplementariasaccesoprovisorioCTC_foto2.jpg</t>
  </si>
  <si>
    <t>cdn2.buenosaires.gob.ar/baobras/corporacionsur/ObrascomplementariasaccesoprovisorioCTC_foto3.jpg</t>
  </si>
  <si>
    <t>cdn2.buenosaires.gob.ar/baobras/corporacionsur/ObrascomplementariasaccesoprovisorioCTC_foto4.jpg</t>
  </si>
  <si>
    <t>http://www.buenosaires.gob.ar/baobras/centro-de-transferencia-de-cargas</t>
  </si>
  <si>
    <t>Ctc: Construcción De Un Acceso Provisorio Al Centro De Transferencia De Cargas-Traza Parcial Futura Rama 8-Elaboración De Proyecto Ejecutivo Y Pavimentación</t>
  </si>
  <si>
    <t>Ejecución De Rampa De Acceso Al Ctc En Hormigón</t>
  </si>
  <si>
    <t>cdn2.buenosaires.gob.ar/baobras/corporacionsur/Construcci%C3%B3naccesoprovisorioCTC_foto1.jpg</t>
  </si>
  <si>
    <t>cdn2.buenosaires.gob.ar/baobras/corporacionsur/Construcci%C3%B3naccesoprovisorioCTC_foto2.jpg</t>
  </si>
  <si>
    <t>cdn2.buenosaires.gob.ar/baobras/corporacionsur/Construcci%C3%B3naccesoprovisorioCTC_foto3.jpg</t>
  </si>
  <si>
    <t>cdn2.buenosaires.gob.ar/baobras/corporacionsur/Construcci%C3%B3naccesoprovisorioCTC_foto4.jpg</t>
  </si>
  <si>
    <t>03-CBAS-2016</t>
  </si>
  <si>
    <t>Ctc: Modificación De La Intersección De La Av. 27 De Febrero Con La Calle Pergamino</t>
  </si>
  <si>
    <t>Pavimentos, Semaforos, Iluminacion</t>
  </si>
  <si>
    <t>27 De Febrero Av. Y Pergamino</t>
  </si>
  <si>
    <t>cdn2.buenosaires.gob.ar/baobras/corporacionsur/Intersecci%C3%B3nAv27defebreroconPergaminoCTC_foto1.jpg</t>
  </si>
  <si>
    <t>cdn2.buenosaires.gob.ar/baobras/corporacionsur/Intersecci%C3%B3nAv27defebreroconPergaminoCTC_foto2.jpg</t>
  </si>
  <si>
    <t>cdn2.buenosaires.gob.ar/baobras/corporacionsur/Intersecci%C3%B3nAv27defebreroconPergaminoCTC_foto3.jpg</t>
  </si>
  <si>
    <t>cdn2.buenosaires.gob.ar/baobras/corporacionsur/Intersecci%C3%B3nAv27defebreroconPergaminoCTC_foto4.jpg</t>
  </si>
  <si>
    <t>01-CBAS-2016</t>
  </si>
  <si>
    <t>Barrio Los Piletones: Adecuación Y Refacción Edilicia De Incubadora De Empresas De Base Social - Barrio Los Piletones</t>
  </si>
  <si>
    <t>Tendido Eléctrico Y Arreglos Generales De Albañileria, Pintura Y Carpinterias</t>
  </si>
  <si>
    <t>cdn2.buenosaires.gob.ar/baobras/corporacionsur/Adecuaci%C3%B3nyrefacci%C3%B3nediliciadeIncubadoraB%C2%BAPiletones_foto1.jpg</t>
  </si>
  <si>
    <t>cdn2.buenosaires.gob.ar/baobras/corporacionsur/Adecuaci%C3%B3nyrefacci%C3%B3nediliciadeIncubadoraB%C2%BAPiletones_foto2.jpg</t>
  </si>
  <si>
    <t>cdn2.buenosaires.gob.ar/baobras/corporacionsur/Adecuaci%C3%B3nyrefacci%C3%B3nediliciadeIncubadoraB%C2%BAPiletones_foto3.jpg</t>
  </si>
  <si>
    <t>cdn2.buenosaires.gob.ar/baobras/corporacionsur/Adecuaci%C3%B3nyrefacci%C3%B3nediliciadeIncubadoraB%C2%BAPiletones_foto4.jpg</t>
  </si>
  <si>
    <t>Autódromo Oscar Y Alfredo Gálvez</t>
  </si>
  <si>
    <t>Autódromo Oscar Y Alfredo Gálvez: Nuevo Vallado Circuito 12 - Obra Civil - Autódromo De La Ciudad D Buenos Aires</t>
  </si>
  <si>
    <t>Se Trata De Una Mejora En Las Condiciones Del Suelo A Fin De Asentar Muros De Contención Para Mejorar La Seguridad De La Pista Del Autódromo</t>
  </si>
  <si>
    <t>Paz, Gral. Av. Y Roca, Cnel. Av.</t>
  </si>
  <si>
    <t>cdn2.buenosaires.gob.ar/baobras/corporacionsur/Autodromo-NuevovalladoCircuito12_foto1.jpg</t>
  </si>
  <si>
    <t>cdn2.buenosaires.gob.ar/baobras/corporacionsur/Autodromo-NuevovalladoCircuito12_foto2.jpg</t>
  </si>
  <si>
    <t>cdn2.buenosaires.gob.ar/baobras/corporacionsur/Autodromo-NuevovalladoCircuito12_foto3.jpg</t>
  </si>
  <si>
    <t>Arco S.R.L</t>
  </si>
  <si>
    <t>50-CBAS-2016</t>
  </si>
  <si>
    <t>http://www.buenosaires.gob.ar/baobras/autodromo-oscar-y-alfredo-galvez</t>
  </si>
  <si>
    <t>Barrio Los Piletones: Pavimentación Con Concreto Asfáltico De Calle Vehicular Continuación Calle Plumerillo - BÂ° Los Piletones</t>
  </si>
  <si>
    <t>Ejecución De Fresado De Pavimentación Existente, Ejecución De Nuevo Pavimento De Concreto Asfaltico, Cañerí­as De Desagí¼es Pluviales</t>
  </si>
  <si>
    <t>cdn2.buenosaires.gob.ar/baobras/corporacionsur/Pavimentaci%C3%B3ncallePlumerillo_foto1.jpg</t>
  </si>
  <si>
    <t>cdn2.buenosaires.gob.ar/baobras/corporacionsur/Pavimentaci%C3%B3ncallePlumerillo_foto2.jpg</t>
  </si>
  <si>
    <t>49-CBAS-2016</t>
  </si>
  <si>
    <t>Distrito De Las Artes: Adaptación De Predio Para Traslado De Transformadores - Plaza Usina Del Arte</t>
  </si>
  <si>
    <t>Se Trata De Una Obra Para Mejorar Las Condiciones Del Predio Donde Se Trasladaran Los Transformadores Eletricos Ubicados En El Pañol Que Posteriormente Será Intervenido Como Plaza Verde Usina Del Arte</t>
  </si>
  <si>
    <t>Don Pedro De Mendoza Av. 3951</t>
  </si>
  <si>
    <t>cdn2.buenosaires.gob.ar/baobras/corporacionsur/Adaptaci%C3%B3npredioparatrasladotransformadores_foto1.jpg</t>
  </si>
  <si>
    <t>cdn2.buenosaires.gob.ar/baobras/corporacionsur/Adaptaci%C3%B3npredioparatrasladotransformadores_foto2.jpg</t>
  </si>
  <si>
    <t>cdn2.buenosaires.gob.ar/baobras/corporacionsur/Adaptaci%C3%B3npredioparatrasladotransformadores_foto3.jpg</t>
  </si>
  <si>
    <t>cdn2.buenosaires.gob.ar/baobras/corporacionsur/Adaptaci%C3%B3npredioparatrasladotransformadores_foto4.jpg</t>
  </si>
  <si>
    <t>Oznerol S.A.</t>
  </si>
  <si>
    <t>48-CBAS-2016</t>
  </si>
  <si>
    <t>Distrito Del Deporte: Construcción De Muro Perimetral - Asociación Civil Nueva Estrella</t>
  </si>
  <si>
    <t>Ejecución De Muro Perimetral De 117 Ml Y 3 Mts De Altura</t>
  </si>
  <si>
    <t>Santander 4602</t>
  </si>
  <si>
    <t>cdn2.buenosaires.gob.ar/baobras/corporacionsur/muroperimetral-Asoc.Nueva%20Estrella_foto1.jpg</t>
  </si>
  <si>
    <t>cdn2.buenosaires.gob.ar/baobras/corporacionsur/muroperimetral-Asoc.Nueva%20Estrella_foto2.jpg</t>
  </si>
  <si>
    <t>A.E. Ponce Ingenieria S.A.</t>
  </si>
  <si>
    <t>47-CBAS-2016</t>
  </si>
  <si>
    <t>Obras Comuna 4</t>
  </si>
  <si>
    <t>Obras Comuna 4: Recambio De Cubierta En Quincho Darling Tennis Club</t>
  </si>
  <si>
    <t>Cambio De Techo Vegetal Por Chapas De Acero, Colocacion De Vidrios En Tímpanos De La Cubierta</t>
  </si>
  <si>
    <t>Brasil Av. 34</t>
  </si>
  <si>
    <t>cdn2.buenosaires.gob.ar/baobras/corporacionsur/Recambiodecubiertaenquincho-DarlingTenisClub_foto1.jpg</t>
  </si>
  <si>
    <t>cdn2.buenosaires.gob.ar/baobras/corporacionsur/Recambiodecubiertaenquincho-DarlingTenisClub_foto2.jpg</t>
  </si>
  <si>
    <t>cdn2.buenosaires.gob.ar/baobras/corporacionsur/Recambiodecubiertaenquincho-DarlingTenisClub_foto3.jpg</t>
  </si>
  <si>
    <t>cdn2.buenosaires.gob.ar/baobras/corporacionsur/Recambiodecubiertaenquincho-DarlingTenisClub_foto4.jpg</t>
  </si>
  <si>
    <t>46-CBAS-2016</t>
  </si>
  <si>
    <t>http://www.buenosaires.gob.ar/baobras/obras-en-comuna-4</t>
  </si>
  <si>
    <t>Distrito Del Deporte: Anexo Club Torino - Mejoras En Cancha De Futbol</t>
  </si>
  <si>
    <t>Realización De Piso De Hormigón Llaneado, Pintura De Demarcación, Pintura De Paredes Interiores, Reaparición De Canaletas Pluviales, Iluminación</t>
  </si>
  <si>
    <t>Zuviria 4659</t>
  </si>
  <si>
    <t>cdn2.buenosaires.gob.ar/baobras/corporacionsur/canchadefutblol-AnexoClubTorino_foto1.jpg</t>
  </si>
  <si>
    <t>cdn2.buenosaires.gob.ar/baobras/corporacionsur/canchadefutbol-AnexoClubTorino_foto2.jpg</t>
  </si>
  <si>
    <t>cdn2.buenosaires.gob.ar/baobras/corporacionsur/canchadefutbol-AnexoClubTorino_foto3.jpg</t>
  </si>
  <si>
    <t>cdn2.buenosaires.gob.ar/baobras/corporacionsur/canchadefutbol-AnexoClubTorino_foto4.jpg</t>
  </si>
  <si>
    <t>45-CBAS-2016</t>
  </si>
  <si>
    <t>Buenos Aires Playa 2017</t>
  </si>
  <si>
    <t>Buenos Aires Playa 2017: Parque Indoamericano - Instalación Eléctrica</t>
  </si>
  <si>
    <t>Ejecucion De Playa Seca Para Programa Bs As Playa 2017</t>
  </si>
  <si>
    <t>cdn2.buenosaires.gob.ar/baobras/corporacionsur/BsAsPlaya2017-ParqueIndoamericanoInst.Electrica_foto1.jpg</t>
  </si>
  <si>
    <t>cdn2.buenosaires.gob.ar/baobras/corporacionsur/BsAsPlaya2017-ParqueIndoamericanoInst.Electrica_foto2.jpg</t>
  </si>
  <si>
    <t>cdn2.buenosaires.gob.ar/baobras/corporacionsur/BsAsPlaya2017-ParqueIndoamericanoInst.Electrica_foto3.jpg</t>
  </si>
  <si>
    <t>cdn2.buenosaires.gob.ar/baobras/corporacionsur/BsAsPlaya2017-ParqueIndoamericanoInst.Electrica_foto4.jpg</t>
  </si>
  <si>
    <t>44-CBAS-2016</t>
  </si>
  <si>
    <t>http://www.buenosaires.gob.ar/baobras/buenos-aires-playa-2017</t>
  </si>
  <si>
    <t>Buenos Aires Playa 2017: Parque Indoamericano - Mantenimiento</t>
  </si>
  <si>
    <t>43-CBAS-2016</t>
  </si>
  <si>
    <t>Plaza Noruega</t>
  </si>
  <si>
    <t>Se llevó a cabo la puesta en valor de la Plaza Noruega. Se aumentó la superficie verde con plantaciones nuevas, se mejoraron los caminos internos y se crearon espacios de descanso, y se adquirió nuevo equipamiento urbano.</t>
  </si>
  <si>
    <t>Ciudad De La Paz Y Juramento Av.</t>
  </si>
  <si>
    <t>https://cdn2.buenosaires.gob.ar/baobras/editadas2/ssgc_comuna13_plazanoruega_foto1.jpg</t>
  </si>
  <si>
    <t>https://cdn2.buenosaires.gob.ar/baobras/editadas2/ssgc_comuna13_plazanoruega_foto2.jpg</t>
  </si>
  <si>
    <t>https://cdn2.buenosaires.gob.ar/baobras/editadas2/ssgc_comuna13_plazanoruega_foto3.jpg</t>
  </si>
  <si>
    <t>https://cdn2.buenosaires.gob.ar/baobras/editadas2/ssgc_comuna13_plazanoruega_foto4.jpg</t>
  </si>
  <si>
    <t>Barrio 26 De Junio: Rejas Perimetrales Centro Parroquial - Barrio 33 Viviendas</t>
  </si>
  <si>
    <t>Se Trata De Una Reja Que Dividira El Acceso Cpi Del Centro Parroquial.</t>
  </si>
  <si>
    <t>cdn2.buenosaires.gob.ar/baobras/corporacionsur/RejasperimetralescentroparroquialB%C2%BA33viv._foto1.jpg</t>
  </si>
  <si>
    <t>cdn2.buenosaires.gob.ar/baobras/corporacionsur/RejasperimetralescentroparroquialB%C2%BA33viv._foto2.jpg</t>
  </si>
  <si>
    <t>cdn2.buenosaires.gob.ar/baobras/corporacionsur/RejasperimetralescentroparroquialB%C2%BA33viv._foto3.jpg</t>
  </si>
  <si>
    <t>cdn2.buenosaires.gob.ar/baobras/corporacionsur/RejasperimetralescentroparroquialB%C2%BA33viv._foto4.jpg</t>
  </si>
  <si>
    <t>36-CBAS-2016</t>
  </si>
  <si>
    <t>Barrio 26 De Junio: Obras De Tendido De Agua Potable (Infraestructura) Complejo Habitacional 33 Viviendas</t>
  </si>
  <si>
    <t>Se Trata Del Tendido De La Obra De Infraestructura (Anillo Perimetral) Para Abastecer De Agua Al Barrio.</t>
  </si>
  <si>
    <t>cdn2.buenosaires.gob.ar/baobras/corporacionsur/TendidodeAguaPotable33viv._foto1.jpg</t>
  </si>
  <si>
    <t>cdn2.buenosaires.gob.ar/baobras/corporacionsur/TendidodeAguaPotable33viv._foto2.jpg</t>
  </si>
  <si>
    <t>cdn2.buenosaires.gob.ar/baobras/corporacionsur/TendidodeAguaPotable33viv._foto3.jpg</t>
  </si>
  <si>
    <t>35-CBAS-2016</t>
  </si>
  <si>
    <t>Barrio Los Piletones: Cercado Y Mejoramiento - Plaza Mz 191 - Ch Piletones</t>
  </si>
  <si>
    <t>Se Trata De Realizar Una Reja Perimetral A Fin De Mantener En Optimo Estado La Plaza Y Evitar Vandalismos</t>
  </si>
  <si>
    <t>6 de Agosto 4000 y 14 de Mayo 3000</t>
  </si>
  <si>
    <t>cdn2.buenosaires.gob.ar/baobras/corporacionsur/Cercadoymejoramiento-PlazaMz191CHP_foto1.jpg</t>
  </si>
  <si>
    <t>cdn2.buenosaires.gob.ar/baobras/corporacionsur/Cercadoymejoramiento-PlazaMz191CHP_foto2.jpg</t>
  </si>
  <si>
    <t>cdn2.buenosaires.gob.ar/baobras/corporacionsur/Cercadoymejoramiento-PlazaMz191CHP_foto3.jpg</t>
  </si>
  <si>
    <t>cdn2.buenosaires.gob.ar/baobras/corporacionsur/Cercadoymejoramiento-PlazaMz191CHP_foto4.jpg</t>
  </si>
  <si>
    <t>32-CBAS-2016</t>
  </si>
  <si>
    <t>Obras Comuna 1</t>
  </si>
  <si>
    <t>Obras Comuna 1: Restauración Del Frente Luis Saenz Peña Nº 1620- Caba</t>
  </si>
  <si>
    <t>Puesta En Valor De La Fachada Del Edificio Ubicado En La Calle Luis Saenz Peña 1620, El Cual Presenta Una Catalogación Singular, Con Protección Cautelar Y Se Encuentra Protegido Por La Ley 3065 Por Tratarse De Un Edificio Anterior Al 1941. Las Tareas A Desarrollarse Consisten En La Consolidación Y Restitución De Ornamentos, Reparación Y Limpieza De Fachadas Y Pintura De Superficie De Fachada Plana Sin Ornamentación Ni Elementos Decorativos, Además De La Reparación Y Pintura De Carpinterí­as Y Herrerí­a</t>
  </si>
  <si>
    <t>Constitucion</t>
  </si>
  <si>
    <t>Saenz Peña, Luis, Pres. 1620</t>
  </si>
  <si>
    <t>cdn2.buenosaires.gob.ar/baobras/corporacionsur/Restauraci%C3%B3ndefrenteLuisSaenzPe%C3%B1a1620_foto1.jpg</t>
  </si>
  <si>
    <t>Lumi Construcciones S.A.</t>
  </si>
  <si>
    <t>09-CBAS-2017</t>
  </si>
  <si>
    <t>http://www.buenosaires.gob.ar/baobras/obras-comuna-1</t>
  </si>
  <si>
    <t>Barrio Los Piletones: Saneamiento Y Relleno Pileton - Barrio Los Piletones</t>
  </si>
  <si>
    <t>Conisite En La Demolición De Losas, Vaciado, Saneamiento Y Relleno De Las Viejas Piletas, Las Cuales Dan El Nombre A Barrio. Los Mismos Se Encuentran Ubicados En La Manzana 4 Del Barrio Los Piletones.</t>
  </si>
  <si>
    <t>Mujeres Luchadoras 2850 Y Esperanza</t>
  </si>
  <si>
    <t>cdn2.buenosaires.gob.ar/baobras/corporacionsur/SaneamientoyrellenoPileton_foto1.JPG</t>
  </si>
  <si>
    <t>cdn2.buenosaires.gob.ar/baobras/corporacionsur/SaneamientoyrellenoPileton_foto2.jpg</t>
  </si>
  <si>
    <t>10-CBAS-2017</t>
  </si>
  <si>
    <t>Autódromo Oscar Y Alfredo Gálvez: Puesta En Valor Autódromo De Bs. As. Oscar Y Juan Gálvez - Intervención Platea B</t>
  </si>
  <si>
    <t>La Obra Consiste En La Puesta En Valor Del Autódromo De La Ciudad De Bs. As. Las Tareas A Ejecutar Corresponden A La Puesta En Valor De La Platea B.</t>
  </si>
  <si>
    <t>cdn2.buenosaires.gob.ar/baobras/corporacionsur/Autodromo-PlateaB_foto1.jpg</t>
  </si>
  <si>
    <t>cdn2.buenosaires.gob.ar/baobras/corporacionsur/Autodromo-PlateaB_foto3.jpg</t>
  </si>
  <si>
    <t>Kavos S.A.</t>
  </si>
  <si>
    <t>13-CBAS-2017</t>
  </si>
  <si>
    <t>Autódromo Oscar Y Alfredo Gálvez: Puesta En Valor Autódromo De Bs. As. Oscar Y Juan Gálvez - Intervención Escaleras</t>
  </si>
  <si>
    <t>La Obra Consiste En La Puesta En Valor Del Autódromo De La Ciudad De Bs. As. Las Tareas A Ejecutar Corresponden A La Puesta En Valor De Las Escaleras De Tribunas, Plateas Y Palcos.</t>
  </si>
  <si>
    <t>cdn2.buenosaires.gob.ar/baobras/corporacionsur/Autodromo-Escaleras_foto1.jpg</t>
  </si>
  <si>
    <t>cdn2.buenosaires.gob.ar/baobras/corporacionsur/Autodromo-Escaleras_foto2.jpg</t>
  </si>
  <si>
    <t>cdn2.buenosaires.gob.ar/baobras/corporacionsur/Autodromo-Escaleras_foto3.jpg</t>
  </si>
  <si>
    <t>cdn2.buenosaires.gob.ar/baobras/corporacionsur/Autodromo-Escaleras_foto4.jpg</t>
  </si>
  <si>
    <t>Piedra Roble S.A</t>
  </si>
  <si>
    <t>14-CBAS-2017</t>
  </si>
  <si>
    <t>Autódromo Oscar Y Alfredo Gálvez: Puesta En Valor Autódromo De Bs. As. Oscar Y Juan Gálvez - Intervención Palco A</t>
  </si>
  <si>
    <t>La Obra Consiste En La Puesta En Valor Del Autódromo De La Ciudad De Bs. As. Las Tareas A Ejecutar Corresponden A La Puesta En Valor De La Palco A.</t>
  </si>
  <si>
    <t>cdn2.buenosaires.gob.ar/baobras/corporacionsur/Autodromo-PalcoA_foto1.jpg</t>
  </si>
  <si>
    <t>15-CBAS-2017</t>
  </si>
  <si>
    <t>Autódromo Oscar Y Alfredo Gálvez: Puesta En Valor Autódromo De Bs. As. Oscar Y Juan Gálvez - Intervención Tribunas De 1 A 4</t>
  </si>
  <si>
    <t>La Obra Consiste En La Puesta En Valor Del Autódromo De La Ciudad De Bs. As. Las Tareas A Ejecutar Corresponden A La Puesta En Valor De Las Tribunas 1 A 4</t>
  </si>
  <si>
    <t>cdn2.buenosaires.gob.ar/baobras/corporacionsur/Autodromo-Tribunas1a4_foto1.jpg</t>
  </si>
  <si>
    <t>16-CBAS-2017</t>
  </si>
  <si>
    <t>Autódromo Oscar Y Alfredo Gálvez: Puesta En Valor Autódromo De Bs. As. Oscar Y Juan Gálvez - Intervención Tribunas De 5 A 9</t>
  </si>
  <si>
    <t>La Obra Consiste En La Puesta En Valor Del Autódromo De La Ciudad De Bs. As. Las Tareas A Ejecutar Corresponden A La Puesta En Valor De Las Tribunas 5 A 9</t>
  </si>
  <si>
    <t>cdn2.buenosaires.gob.ar/baobras/corporacionsur/Autodromo-Tribunasde5a9_foto1.jpg</t>
  </si>
  <si>
    <t>cdn2.buenosaires.gob.ar/baobras/corporacionsur/Autodromo-Tribunasde5a9_foto2.jpg</t>
  </si>
  <si>
    <t>cdn2.buenosaires.gob.ar/baobras/corporacionsur/Autodromo-Tribunasde%205a9_foto3.jpg</t>
  </si>
  <si>
    <t>17-CBAS-2017</t>
  </si>
  <si>
    <t>Autódromo Oscar Y Alfredo Gálvez: Puesta En Valor Autódromo De Bs. As. Oscar Y Juan Gálvez - Intervención Tribunas De 10 A 15</t>
  </si>
  <si>
    <t>La Obra Consiste En La Puesta En Valor Del Autódromo De La Ciudad De Bs. As. Las Tareas A Ejecutar Corresponden A La Puesta En Valor De Las Tribunas 10 A 15</t>
  </si>
  <si>
    <t>cdn2.buenosaires.gob.ar/baobras/corporacionsur/Autodromo-Tribunasde10a15_foto1.jpg</t>
  </si>
  <si>
    <t>cdn2.buenosaires.gob.ar/baobras/corporacionsur/Autodromo-Tribunasde10a15_foto2.jpg</t>
  </si>
  <si>
    <t>Mel Contrucciones S.R.L</t>
  </si>
  <si>
    <t>18-CBAS-2017</t>
  </si>
  <si>
    <t>Autódromo Oscar Y Alfredo Gálvez: Puesta En Valor Autódromo De Bs. As. Oscar Y Juan Gálvez - Intervención Platea A</t>
  </si>
  <si>
    <t>La Obra Consiste En La Puesta En Valor Del Autódromo De La Ciudad De Bs. As. Las Tareas A Ejecutar Corresponden A La Puesta En Valor De La Platea A.</t>
  </si>
  <si>
    <t>cdn2.buenosaires.gob.ar/baobras/corporacionsur/Autodromo-PlateaA_foto1.jpg</t>
  </si>
  <si>
    <t>cdn2.buenosaires.gob.ar/baobras/corporacionsur/Autodromo-PlateaA_foto3.jpg</t>
  </si>
  <si>
    <t>19-CBAS-2017</t>
  </si>
  <si>
    <t>Autódromo Oscar Y Alfredo Gálvez: Puesta En Valor Autódromo De Bs. As. Oscar Y Juan Gálvez - Intervención Sanitarios</t>
  </si>
  <si>
    <t>La Obra Consiste En La Puesta En Valor Del Autódromo De La Ciudad De Bs. As. Las Tareas A Ejecutar Corresponden A La Puesta En Valor De Los Sanitarios.</t>
  </si>
  <si>
    <t>cdn2.buenosaires.gob.ar/baobras/corporacionsur/Autodromo-Sanitarios_foto1.jpg</t>
  </si>
  <si>
    <t>cdn2.buenosaires.gob.ar/baobras/corporacionsur/Autodromo-Sanitarios_foto2.jpg</t>
  </si>
  <si>
    <t>cdn2.buenosaires.gob.ar/baobras/corporacionsur/Autodromo-Sanitarios_foto3.jpg</t>
  </si>
  <si>
    <t>cdn2.buenosaires.gob.ar/baobras/corporacionsur/Autodromo-Sanitarios_foto4.jpg</t>
  </si>
  <si>
    <t>20-CBAS-2017</t>
  </si>
  <si>
    <t>Autódromo Oscar Y Alfredo Gálvez: Puesta En Valor Autódromo De Bs. As. Oscar Y Juan Gálvez - Intervención Palco B</t>
  </si>
  <si>
    <t>La Obra Consiste En La Puesta En Valor Del Autódromo De La Ciudad De Bs. As. Las Tareas A Ejecutar Corresponden A La Puesta En Valor De La Palco B.</t>
  </si>
  <si>
    <t>21-CBAS-2017</t>
  </si>
  <si>
    <t>Autódromo Oscar Y Alfredo Gálvez: Puesta En Valor Autódromo De Bs. As. Oscar Y Juan Gálvez - Estructura Para Lonas En Escaleras</t>
  </si>
  <si>
    <t>La Obra Consiste En La Puesta En Valor Del Autódromo De La Ciudad De Bs. As. Las Tareas A Ejecutar Corresponden Al Montaje De Estructuras Soporte Lonas En Escaleras</t>
  </si>
  <si>
    <t>cdn2.buenosaires.gob.ar/baobras/corporacionsur/Autodromo-EstructuraparalonasenEscaleras_foto1.JPG</t>
  </si>
  <si>
    <t>cdn2.buenosaires.gob.ar/baobras/corporacionsur/Autodromo-EstructuraparalonasenEscaleras_foto2.jpg</t>
  </si>
  <si>
    <t>cdn2.buenosaires.gob.ar/baobras/corporacionsur/Autodromo-EstructuraparalonasenEscaleras_foto3.jpg</t>
  </si>
  <si>
    <t>cdn2.buenosaires.gob.ar/baobras/corporacionsur/Autodromo-EstructuraparalonasenEscaleras_foto4.jpg</t>
  </si>
  <si>
    <t>22-CBAS-2017</t>
  </si>
  <si>
    <t>Autódromo Oscar Y Alfredo Gálvez: Puesta En Valor Autódromo De Bs. As. Oscar Y Juan Gálvez - Cama De Hormigón Triturado â€“ Circuito Nº 12 â€“ Obra Civil</t>
  </si>
  <si>
    <t>La Obra Consiste En La Remoción Y Limpieza De Suelo Vegetal, En La Zona De La Curva Principal, Excavación Y Armado Del Cajón Para Colocación Del Material, Dicho Desmonte Es De Aproximadamente 0,20 M. En Toda La Superficie De La Curva, Para Luego Realiza Colocación Del Hormigón Triturado Y Distribución En Forma Superficial Y Pareja De 0,25 M De Espesor Aproximadamente.</t>
  </si>
  <si>
    <t>cdn2.buenosaires.gob.ar/baobras/corporacionsur/Autodromo-CamadehormigontrituradoCircuito12_foto1.jpg</t>
  </si>
  <si>
    <t>cdn2.buenosaires.gob.ar/baobras/corporacionsur/Autodromo-CamadehormigontrituradoCircuito12_foto3.jpg</t>
  </si>
  <si>
    <t>23-CBAS-2017</t>
  </si>
  <si>
    <t>Autódromo Oscar Y Alfredo Gálvez: Puesta En Valor Autódromo De Bs. As. Oscar Y Juan Gálvez - Intervención Acceso</t>
  </si>
  <si>
    <t>La Obra Consiste En La Puesta En Valor Del Autódromo De La Ciudad De Bs. As. Reparación, Pintura Y Reacondicionamiento General Del Acceso.</t>
  </si>
  <si>
    <t>cdn2.buenosaires.gob.ar/baobras/corporacionsur/Autodromo-Acceso_foto1.jpg</t>
  </si>
  <si>
    <t>cdn2.buenosaires.gob.ar/baobras/corporacionsur/Autodromo-Acceso_foto2.jpg</t>
  </si>
  <si>
    <t>cdn2.buenosaires.gob.ar/baobras/corporacionsur/Autodromo-Acceso_foto3.jpg</t>
  </si>
  <si>
    <t>cdn2.buenosaires.gob.ar/baobras/corporacionsur/Autodromo-Acceso_foto4.jpg</t>
  </si>
  <si>
    <t>Isofil S.A.I.Y C.</t>
  </si>
  <si>
    <t>24-CBAS-2017</t>
  </si>
  <si>
    <t>Autódromo Oscar Y Alfredo Gálvez: Puesta En Valor Autódromo De Bs. As. Oscar Y Juan Gálvez - Intervención Tanque De Agua</t>
  </si>
  <si>
    <t>La Obra Consiste En La Puesta En Valor Del Autódromo De La Ciudad De Bs. As Las Tareas A Ejecutar Corresponden A La Puesta En Valor Del Tanque De Agua.</t>
  </si>
  <si>
    <t>cdn2.buenosaires.gob.ar/baobras/corporacionsur/Autodromo-Tanque%20de%20Agua_foto1.jpg</t>
  </si>
  <si>
    <t>cdn2.buenosaires.gob.ar/baobras/corporacionsur/Autodromo-Tanquedeagua_foto2.jpg</t>
  </si>
  <si>
    <t>25-CBAS-2017</t>
  </si>
  <si>
    <t>Autódromo Oscar Y Alfredo Gálvez: Puesta En Valor Autódromo De Bs. As. Oscar Y Juan Gálvez - Intervención Plaza De Honor</t>
  </si>
  <si>
    <t>La Obra Consiste En La Puesta En Valor Del Autódromo De La Ciudad De Bs As.Las Tareas A Ejecutar Corresponden A La Puesta En Valor De La Plaza De Honor, Antigua Fuente Y Monumento Central.</t>
  </si>
  <si>
    <t>cdn2.buenosaires.gob.ar /baobras/corporacionsur/Autodromo-Plazadehonor_foto1.jpg</t>
  </si>
  <si>
    <t>cdn2.buenosaires.gob.ar/baobras/corporacionsur/Autodromo-Plazadehonor_foto2.jpg</t>
  </si>
  <si>
    <t>cdn2.buenosaires.gob.ar/baobras/corporacionsur/Autodromo-Plazadehonor_foto3.jpg</t>
  </si>
  <si>
    <t>cdn2.buenosaires.gob.ar/baobras/corporacionsur/Autodromo-Plazadehonor_foto5.jpg</t>
  </si>
  <si>
    <t>26-CBAS-2017</t>
  </si>
  <si>
    <t>Autódromo Oscar Y Alfredo Gálvez: Puesta En Valor Autódromo De Bs. As. Oscar Y Juan Gálvez - Intervención Muro Perimetral</t>
  </si>
  <si>
    <t>La Obra Consiste En La Puesta En Valor Del Autódromo De La Ciudad De Bs As. Las Tareas A Ejecutar Corresponden A La Pintura Y Reparación Del Muro Perimetral Del Autódromo.</t>
  </si>
  <si>
    <t>cdn2.buenosaires.gob.ar/baobras/corporacionsur/Autodromo-Muroperimetral_foto1.jpg</t>
  </si>
  <si>
    <t>Garrido Marcelo Pablo</t>
  </si>
  <si>
    <t>27-CBAS-2017</t>
  </si>
  <si>
    <t>Autódromo Oscar Y Alfredo Gálvez: Puesta En Valor Autódromo De Bs. As. Oscar Y Juan Gálvez - Intervención Túnel Peatonal</t>
  </si>
  <si>
    <t>La Obra Consiste En La Puesta En Valor Del Autódromo De La Ciudad De Bs As.Las Tareas A Ejecutar Corresponden A La Puesta En Valor Del Túnel Peatonal.</t>
  </si>
  <si>
    <t>cdn2.buenosaires.gob.ar/baobras/corporacionsur/Autodromo-Tunelpeatonal_foto1.jpg</t>
  </si>
  <si>
    <t>cdn2.buenosaires.gob.ar/baobras/corporacionsur/Autodromo-Tunelpeatonal_foto2.jpg</t>
  </si>
  <si>
    <t>Neltec S.R.L.</t>
  </si>
  <si>
    <t>28-CBAS-2017</t>
  </si>
  <si>
    <t>Autódromo Oscar Y Alfredo Gálvez: Puesta En Valor Autódromo De Bs. As. Oscar Y Juan Gálvez - Estructura Sobre Barandas En Plateas</t>
  </si>
  <si>
    <t>La Obra Consiste En La Puesta En Valor Del Autódromo De La Ciudad De Bs As.Las Tareas A Ejecutar Corresponden A La Materialización De Una Estructura Metálica Alrededor De Las Plateas Sobre Las Barandas Existentes, Logrando Alcanzar Una Altura De 2.00 Mts.</t>
  </si>
  <si>
    <t>cdn2.buenosaires.gob.ar/baobras/corporacionsur/Autodromo-Estructurasobrebarandasenplateas_foto1.jpg</t>
  </si>
  <si>
    <t>cdn2.buenosaires.gob.ar/baobras/corporacionsur/Autodromo-Estructurasobrebarandasenplateas_foto2.jpg</t>
  </si>
  <si>
    <t>29-CBAS-2017</t>
  </si>
  <si>
    <t>Autódromo Oscar Y Alfredo Gálvez: Puesta En Valor Autódromo De Bs. As. Oscar Y Juan Gálvez - Intervención Tribuna Central</t>
  </si>
  <si>
    <t>La Obra Consiste En La Puesta En Valor Del Autódromo De La Ciudad De Bs As, Las Tareas A Ejecutar Corresponden A La Puesta En Valor De La Tribuna Central</t>
  </si>
  <si>
    <t>Cylp S. A</t>
  </si>
  <si>
    <t>30-CBAS-2017</t>
  </si>
  <si>
    <t>Autódromo Oscar Y Alfredo Gálvez: Puesta En Valor Autódromo De Bs. As. Oscar Y Juan Gálvez - Intervención Horquilla</t>
  </si>
  <si>
    <t>La Obra Consiste En La Puesta En Valor Del Autódromo De La Ciudad De Bs As.Las Tareas A Ejecutar Corresponden A La Puesta En Valor De La Horquilla</t>
  </si>
  <si>
    <t>cdn2.buenosaires.gob.ar/baobras/corporacionsur/Autodromo-Intervenci%C3%B3nHorquilla_foto1.jpg</t>
  </si>
  <si>
    <t>cdn2.buenosaires.gob.ar/baobras/corporacionsur/Autodromo-Intervenci%C3%B3nHorquilla_foto2.jpg</t>
  </si>
  <si>
    <t>cdn2.buenosaires.gob.ar/baobras/corporacionsur/Autodromo-Intervenci%C3%B3nHorquilla_foto3.jpg</t>
  </si>
  <si>
    <t>31-CBAS-2017</t>
  </si>
  <si>
    <t>Autódromo Oscar Y Alfredo Gálvez: Puesta En Valor Autódromo De Bs. As. Oscar Y Juan Gálvez - Provisión E Instalación De Butacas En Platea A</t>
  </si>
  <si>
    <t>La Obra Consiste En La Puesta En Valor Del Autódromo De La Ciudad De Bs Aslas Tareas A Ejecutar Corresponden A La Provisión E Instalación De Butacas En El Sector De Platea A.</t>
  </si>
  <si>
    <t>Diseño Y Equipamientos S.R.L.</t>
  </si>
  <si>
    <t>33-CBAS-2017</t>
  </si>
  <si>
    <t>Entorno La Boca</t>
  </si>
  <si>
    <t>Centro Comercial A Cielo Abierto Av. Almirante Brown (E/ Av. Pedro De Mendoza Y Av. Martí­n Garcí­a)</t>
  </si>
  <si>
    <t>Ministerio de Espacio Público e Higiene Urbana</t>
  </si>
  <si>
    <t>Esta obra tuvo como principal objetivo la puesta en valor del espacio público en la Avenida Almirante Brown con el objetivo de incentivar el uso, goce y tránsito seguro del espacio urbano. Se repararon veredas, se incorporaron elementos de alumbrado y se realizó el completamiento del arbolado.</t>
  </si>
  <si>
    <t>RODRIGUEZ, MARTIN y VILLAFAí‘E, WENCESLAO</t>
  </si>
  <si>
    <t>https://cdn2.buenosaires.gob.ar/baobras/editadas1/mayep_entornolaboca_avalmirantebrown_foto1.jpeg</t>
  </si>
  <si>
    <t>Dynco S.A</t>
  </si>
  <si>
    <t>https://www.buenosaires.gob.ar/baobras/entorno-la-boca</t>
  </si>
  <si>
    <t>https://cdn2.buenosaires.gob.ar/baobras/pliegos/PLIEG-2017-01850910-DGORU.pdf</t>
  </si>
  <si>
    <t>Autódromo Oscar Y Alfredo Gálvez: Puesta En Valor Autódromo De Bs. As. Oscar Y Juan Gálvez - Provisión E Instalación De Butacas En Tribuna Central</t>
  </si>
  <si>
    <t>La Obra Consiste En La Puesta En Valor Del Autódromo De La Ciudad De Bs Aslas Tareas A Ejecutar Corresponden A La Provisión E Instalación De Butacas En El Sector De La Tribuna Central</t>
  </si>
  <si>
    <t>35-CBAS-2017</t>
  </si>
  <si>
    <t>Plazas y Parques de Comuna 4</t>
  </si>
  <si>
    <t>Parque Patricios: Área de servicios.</t>
  </si>
  <si>
    <t>Se incorporó un área de servicios en espacios verdes en el playón lindero a la biblioteca infantil Enrique Banchs, la cual se conserva intacta. El programa consta de un sector de confiterí­a (50m2) y un núcleo de sanitarios (40m2) con accesibilidad universal que cumplimientan lo normado por la Ley 4950. También se incorporó equipamiento exterior en el parque, como bicicleteros, bancos y equipos de actividad fí­sica.</t>
  </si>
  <si>
    <t>https://cdn2.buenosaires.gob.ar/baobras/editadas1/mayep_comuna4_serviciosparquepatricios_foto1.jpeg</t>
  </si>
  <si>
    <t>Ingenor S.A</t>
  </si>
  <si>
    <t>https://www.buenosaires.gob.ar/baobras/plazas-y-parques-de-comuna-4</t>
  </si>
  <si>
    <t>https://cdn2.buenosaires.gob.ar/baobras/pliegos/PLIEG-2016-13257093-DGRU.pdf</t>
  </si>
  <si>
    <t>Entorno Monte Castro</t>
  </si>
  <si>
    <t>Centro Comercial A Cielo Abierto Av. ílvarez Jonte (E/Joaquí­n V. González Y Lope De Vega)</t>
  </si>
  <si>
    <t>Los trabajos que se realizaron están orientados a extender las pautas de diseño existentes en el tramo Lope de Vega -Segurola, al tramo que arranca desde esta última hasta la Av. Joaquí­n V. González. Se realizó el recambio de veredas en todo el sector a intervenir, el soterramiento de cables, se renovó y completó la iluminación a nivel peatonal, y se incorporó arbolado y equipamiento urbano.</t>
  </si>
  <si>
    <t>https://cdn2.buenosaires.gob.ar/baobras/editadas1/mayep_montecastroavalvarezjonte_foto1.jpg</t>
  </si>
  <si>
    <t>https://cdn2.buenosaires.gob.ar/baobras/editadas1/mayep_rendermontecastroejecomercialalvarezjonte_foto2.jpg</t>
  </si>
  <si>
    <t>https://www.buenosaires.gob.ar/baobras/entorno-monte-castro</t>
  </si>
  <si>
    <t>https://cdn2.buenosaires.gob.ar/baobras/pliegos/PLIEG-2016-20623475-DGRU.pdf</t>
  </si>
  <si>
    <t>Plan Tribunales</t>
  </si>
  <si>
    <t>Av. Córdoba (E/ Cerrito Y Callao): Rehabilitación</t>
  </si>
  <si>
    <t>La intervención propuso la renovación de las aceras, la incorporación de planteras y arbolados, continuando con lo realizado en la primera etapa. A su vez se realizó el soterramiento de cables en toda el área de intervención y se incorporó equipamiento urbano.</t>
  </si>
  <si>
    <t>https://cdn2.buenosaires.gob.ar/baobras/editadas1/mayep_tribunales_rehabilitacioncordoba_foto1.jpg</t>
  </si>
  <si>
    <t>https://www.buenosaires.gob.ar/baobras/plan-tribunales</t>
  </si>
  <si>
    <t>https://cdn2.buenosaires.gob.ar/baobras/pliegos/PLIEG-2016-18799709-DGRU.pdf</t>
  </si>
  <si>
    <t>Entorno Once</t>
  </si>
  <si>
    <t>Centro Comercial A Cielo Abierto Av. Corrientes ( E/ Callao Y Pueyrredón).</t>
  </si>
  <si>
    <t>En el marco del Plan Integral Once, se propuso la reparación de veredas, la renovación integral de aceras, cazoletas y vados peatonales, el soterramiento de cableado aéreo, la incorporación de iluminación peatonal y el completamiento del arbolado.</t>
  </si>
  <si>
    <t>CORRIENTES AV. y PASTEUR</t>
  </si>
  <si>
    <t>https://www.buenosaires.gob.ar/baobras/entorno-once</t>
  </si>
  <si>
    <t>Eje Corrientes</t>
  </si>
  <si>
    <t>Centro Comercial a Cielo Abierto Av. Corrientes (E/ Acevedo y Julián ílvarez)</t>
  </si>
  <si>
    <t>En el marco del Plan de puesta en valor de centros comerciales a cielo abierto, se propuso la renovación integral de aceras, cazoletas y vados peatonales, el soterramiento de cableado aéreo, la incorporación de iluminación peatonal y el completamiento del arbolado de alineación. Se incluyó además la renovación del monumento a Osvaldo Pugliese.</t>
  </si>
  <si>
    <t>Villa Crespo</t>
  </si>
  <si>
    <t>CORRIENTES AV. y DRAGO, LUIS MARIA</t>
  </si>
  <si>
    <t>https://cdn2.buenosaires.gob.ar/baobras/editadas1/mayep_ejecorrientescentrocomercialentreacevedojulianalvarez_foto1.jpeg</t>
  </si>
  <si>
    <t>Contrata - Altote S.A</t>
  </si>
  <si>
    <t>45/SIGAF/2017</t>
  </si>
  <si>
    <t>https://www.buenosaires.gob.ar/baobras/eje-corrientes</t>
  </si>
  <si>
    <t>https://cdn2.buenosaires.gob.ar/baobras/pliegos/PLIEG-2017-01946837-DGORU.pdf</t>
  </si>
  <si>
    <t>27.002.091/DGRU/2016</t>
  </si>
  <si>
    <t>Eje Corrientes: Centro Comercial A Cielo Abierto Av. Corrientes (E/ Mario Bravo Y Palestina)</t>
  </si>
  <si>
    <t>En el marco del Plan de puesta en valor de centros comerciales a cielo abierto, se propuso la renovación integral de aceras, cazoletas y vados peatonales, el soterramiento de cableado aéreo, la incorporación de iluminación peatonal y el completamiento del arbolado de alineación.</t>
  </si>
  <si>
    <t>CORRIENTES AV. y MEDRANO AV.</t>
  </si>
  <si>
    <t>https://cdn2.buenosaires.gob.ar/baobras/editadas1/mayep_ejecorrientesmariobravo_foto1.jpg</t>
  </si>
  <si>
    <t>https://cdn2.buenosaires.gob.ar/baobras/pliegos/PLIEG-2017-00563264-DGORU.pdf</t>
  </si>
  <si>
    <t>Eje Cí­vico</t>
  </si>
  <si>
    <t xml:space="preserve">Avenida de Mayo, Entorno plazas, Virrey Cevallos: Renovación </t>
  </si>
  <si>
    <t>En el marco de la puesta en valor del eje cí­vico, se propuso la renovación de aceras en el entorno de la Plaza Congreso, la reparación y mantenimiento de aceras en el entorno de Plaza de Mayo y Av. de Mayo, el ajuste del ritmo de arbolado y alumbrado. Se proyectó también la iluminación de árboles en puntos estratégicos, la rehabilitación de las superficies de plazoletas sobre Sáenz Peña y el ajuste de radios de esquinas en Av. de Mayo.</t>
  </si>
  <si>
    <t>https://cdn2.buenosaires.gob.ar/baobras/editadas1/mayep_ejecivico_renovacionavdemayoyplaza_foto1.jpg</t>
  </si>
  <si>
    <t>https://cdn2.buenosaires.gob.ar/baobras/editadas1/mayep_ejecivico_renovacionavdemayoyplaza_foto2.jpg</t>
  </si>
  <si>
    <t>https://www.buenosaires.gob.ar/baobras/eje-civico</t>
  </si>
  <si>
    <t>https://cdn2.buenosaires.gob.ar/baobras/pliegos/PLIEG-2016-16037505-DGRU.pdf</t>
  </si>
  <si>
    <t>Centro Comercial A Cielo Abierto Av. Gaona (E/ Donato ílvarez Y Argerich)</t>
  </si>
  <si>
    <t>En el marco del Plan de puesta en valor de centros comerciales a cielo abierto, la intervención realizada corresponde a la Avenida Gaona, incluyendo el perí­metro de la plaza comprendida entre las calles Gavilán, Caracas, Luis Viale y Av. Gaona. La intervención propuso la renovación del solado de veredas, incluyendo el soterrado del cableado aéreo, el completamiento del arbolado de alineación retirando aquellos ejemplares que se encontraban en mal estado y plantando nuevos. Se incorporaron luminarias peatonales y se actualizaron a tecnologí­a led aquellos artefactos que eran de mercurio halogenado para reforzar la iluminación de la avenida. Se incorporó equipamiento urbano para incentivar el uso, goce y tránsito seguro del espacio urbano.</t>
  </si>
  <si>
    <t>https://cdn2.buenosaires.gob.ar/baobras/editadas1/mayep_entornofloresrenderejecomercialgaona_foto1.jpg</t>
  </si>
  <si>
    <t>https://cdn2.buenosaires.gob.ar/baobras/pliegos/PLIEG-2016-22636072-DGRU.pdf</t>
  </si>
  <si>
    <t>Entorno Boedo</t>
  </si>
  <si>
    <t xml:space="preserve">Esquinas Salcedo, Mármol, Las Casas y Muñiz: Puesta en valor del entorno </t>
  </si>
  <si>
    <t>Se realizó la nivelación de calzada y vereda en las esquinas, la incorporación de nuevas pérgolas y áreas de recreación y descanso, se reforzó la iluminación peatonal, se realizó el completamiento del arbolado urbano, y el ordenamiento vehicular.</t>
  </si>
  <si>
    <t>https://cdn2.buenosaires.gob.ar/baobras/editadas1/mayep_equinasboedo_foto1.jpg</t>
  </si>
  <si>
    <t>https://www.buenosaires.gob.ar/baobras/entorno-boedo</t>
  </si>
  <si>
    <t>https://cdn2.buenosaires.gob.ar/baobras/pliegos/PLIEG-2016-15828982-DGRU.pdf</t>
  </si>
  <si>
    <t>Entorno Villa Devoto</t>
  </si>
  <si>
    <t>Centro Comercial A Cielo Abierto Av. Lope De Vega (E/ Tinogasta Y Gral. Paz)</t>
  </si>
  <si>
    <t>En el marco del Plan de puesta en valor de centros comerciales a cielo abierto, se propuso la renovación de aceras, el ordenamiento del espacio público, la corrección del ritmo arbolado y alumbrado, la intensificación del alumbrado peatonal y se propusieron nuevos cruces nivelados.</t>
  </si>
  <si>
    <t>https://cdn2.buenosaires.gob.ar/baobras/editadas1/mayep_ejecomercialvilladevoto_foto1.jpg</t>
  </si>
  <si>
    <t>https://www.buenosaires.gob.ar/baobras/villa-devoto</t>
  </si>
  <si>
    <t>https://cdn2.buenosaires.gob.ar/baobras/pliegos/PLIEG-2016-21067704-DGRU.pdf</t>
  </si>
  <si>
    <t>Entorno Barracas</t>
  </si>
  <si>
    <t>Centro Comercial a Cielo Abierto Av. Montes De Oca (E/ B Quinquela y Av. Martí­n Garcí­a)</t>
  </si>
  <si>
    <t>En el marco del Plan de puesta en valor de centros comerciales a cielo abierto, se propuso la incorporación de nuevo arbolado, incorporación de farolas ornamentales led en aceras, incorporación de luminarias viales led en el boulevard de montes de oca, renovación total de aceras, soterrado de servicios e incorporación de nuevo equipamiento urbano.</t>
  </si>
  <si>
    <t>https://cdn2.buenosaires.gob.ar/baobras/editadas1/mayep_entornobarracasavmontesdeoca_foto1.jpg</t>
  </si>
  <si>
    <t>https://cdn2.buenosaires.gob.ar/baobras/editadas1/mayep_renderentornobarracasavmontesdeoca_foto2.jpg</t>
  </si>
  <si>
    <t>https://www.buenosaires.gob.ar/baobras/entorno-barracas</t>
  </si>
  <si>
    <t>https://cdn2.buenosaires.gob.ar/baobras/pliegos/PLIEG-2017-18328499-DGRU.pdf</t>
  </si>
  <si>
    <t>Centro Comercial A Cielo Abierto Av. Pueyrredón Tramo I</t>
  </si>
  <si>
    <t>Obra enmarcada en el Plan Integral Once, propuso la reparación de veredas, la renovación integral de aceras, cazoletas y vados peatonales, el soterramiento de cableado aéreo, la incorporación de iluminación peatonal, el completamiento del arbolado y mobiliario urbano.</t>
  </si>
  <si>
    <t>MITRE, BARTOLOME y PUEYRREDON AV.</t>
  </si>
  <si>
    <t>https://cdn2.buenosaires.gob.ar/baobras/editadas1/mayep_planonce_tramo1_foto1.jpeg</t>
  </si>
  <si>
    <t>Centro Comercial A Cielo Abierto Av. Pueyrredón Tramo II</t>
  </si>
  <si>
    <t>Obra enmarcada en el Plan Integral Once, propone la reparación de veredas la renovación integral de aceras, cazoletas y vados peatonales, el soterramiento de cableado aéreo, la incorporación de iluminación peatonal, el completamiento del arbolado y mobiliario urbano.</t>
  </si>
  <si>
    <t>PUEYRREDON AV. y SARMIENTO</t>
  </si>
  <si>
    <t>https://cdn2.buenosaires.gob.ar/baobras/editadas1/mayep_planonce_tramo2_foto1.jpeg</t>
  </si>
  <si>
    <t>Centro Comercial A Cielo Abierto Av. Rivadavia (E/ Helguera Y Av. Donato ílvarez)</t>
  </si>
  <si>
    <t>En el marco del Plan de puesta en valor de centros comerciales a cielo abierto, se propuso la renovación y reparación de veredas en todo el sector, se refuerzó y corrigió la iluminación peatonal, se incorporó arbolado, se realizó un ordenamiento del espacio público y el soterramiento del cableado aéreo. A su vez, se propuso la nivelación de algunos cruces peatonales, para acentuar la continuidad del recorrido peatonal.</t>
  </si>
  <si>
    <t>https://cdn2.buenosaires.gob.ar/baobras/editadas1/mayep_entornofloresrenderejecomercialrivadavia_foto1.jpg</t>
  </si>
  <si>
    <t>Pelque S.A</t>
  </si>
  <si>
    <t>https://cdn2.buenosaires.gob.ar/baobras/pliegos/PLIEG-2017-00646457-DGORU.pdf</t>
  </si>
  <si>
    <t>Centro Comercial A Cielo Abierto Av. Rivadavia (E/ Callao Y Pueyrredón)</t>
  </si>
  <si>
    <t>En el marco del Plan Once, se propuso la renovación y reparación de veredas en todo el sector, se reforzó y corrigió la iluminación peatonal, se incorporó arbolado, se hizo un ordenamiento del espacio público y el soterramiento del cableado aéreo. A su vez, se propuso la nivelación de algunos cruces peatonales, para acentuar la continuidad del recorrido peatonal.</t>
  </si>
  <si>
    <t>RIVADAVIA AV. y COLOMBO, CARLOS AMBROSIO</t>
  </si>
  <si>
    <t>1549/SIGAF/2017</t>
  </si>
  <si>
    <t>https://cdn2.buenosaires.gob.ar/baobras/pliegos/PLIEG-2017-25374817-DGRU.pdf</t>
  </si>
  <si>
    <t>23058047/DGRU/2017</t>
  </si>
  <si>
    <t>Centro Comercial a Cielo Abierto Av. San Juan (E/ Colombres y Virrey Liniers)</t>
  </si>
  <si>
    <t>En el marco del Plan de puesta en valor de centros comerciales a cielo abierto, se realizó la reparación y reposición de aceras, ordenamiento general, corrección ritmo arbolado y alumbrado, e intensificación del alumbrado peatonal.</t>
  </si>
  <si>
    <t>https://cdn2.buenosaires.gob.ar/baobras/editadas1/mayep_ejeboedoavsanjuan_foto1.jpg</t>
  </si>
  <si>
    <t>https://cdn2.buenosaires.gob.ar/baobras/pliegos/PLIEG-2016-17149098-DGORU.pdf</t>
  </si>
  <si>
    <t>Entorno Palermo</t>
  </si>
  <si>
    <t>Paseo Av. Sarmiento (Ramí­rez)</t>
  </si>
  <si>
    <t>Puesta en valor de la Av. Sarmiento y el Paseo Ramí­rez. Se propuso la renovación de veredas en un amplio sector y se incorporó una dársena vehicular. A su vez, la propuesta mejoró las cualidades ambientales del área mediante la incorporación de arbolado y equipamiento urbano.</t>
  </si>
  <si>
    <t>https://cdn2.buenosaires.gob.ar/baobras/editadas1/mayep_palermopaseosarmiento_foto1.jpg</t>
  </si>
  <si>
    <t>https://www.buenosaires.gob.ar/baobras/entorno-palermo</t>
  </si>
  <si>
    <t>https://cdn2.buenosaires.gob.ar/baobras/pliegos/PLIEG-2016-18209626-DGORU.pdf</t>
  </si>
  <si>
    <t>Centro Comercial A Cielo Abierto Av. Varela (E/ Eva Perón Y Bajo Autopista Au. 25 De Mayo)</t>
  </si>
  <si>
    <t>En el marco del Plan de puesta en valor de centros comerciales a cielo abierto, en Av. Varela, en el tramo comprendido entre la calle Primera Junta y la Av. Eva Perón, se propuso el recambio de la totalidad de las veredas, el soterramiento de cables, la renovación de la iluminación a nivel peatonal, la incorporación de arbolado, nuevas rampas de accesibilidad e intervenciones artí­sticas en el sector del bajo autopista.</t>
  </si>
  <si>
    <t>https://cdn2.buenosaires.gob.ar/baobras/editadas1/mayep_entornofloresejecomercialvarela_foto1.jpg</t>
  </si>
  <si>
    <t>Avinco Construcciones S.A</t>
  </si>
  <si>
    <t>https://cdn2.buenosaires.gob.ar/baobras/pliegos/PLIEG-2016-26941725-DGRU.pdf</t>
  </si>
  <si>
    <t>Entorno Saavedra</t>
  </si>
  <si>
    <t>Boulevard San Isidro Labrador: Renovación</t>
  </si>
  <si>
    <t>Se canalizaron flujos vehiculares mediante intervención peatonal. Se realizó la demarcación de sendas peatonales logrando cruces seguros y cortos. Se ejecutaron nuevos vados peatonales. Se realizó la demarcación horizontal en los extremos del Boulevard evitando el estacionamiento indebido. Se incorporó mobiliario urbano en las intervenciones peatonales. Se coloraron elementos reflectivos para incrementar la visibilidad en las intersecciones.</t>
  </si>
  <si>
    <t>https://cdn2.buenosaires.gob.ar/baobras/editadas1/mayep_saavedrarenovacionboulevardsanisidro_foto1.jpg</t>
  </si>
  <si>
    <t>https://www.buenosaires.gob.ar/baobras/entorno-saavedra</t>
  </si>
  <si>
    <t>https://cdn2.buenosaires.gob.ar/baobras/pliegos/PLIEG-2016-13299925-DGRU.pdf</t>
  </si>
  <si>
    <t>Centro Comercial A Cielo Abierto Avellaneda E/ Terrada Y Emilio Lamarca</t>
  </si>
  <si>
    <t>https://cdn2.buenosaires.gob.ar/baobras/editadas1/mayep_entornofloresejecomercialavellaneda_foto1.jpg</t>
  </si>
  <si>
    <t>Da Fré Obras Civiles S.A</t>
  </si>
  <si>
    <t>https://cdn2.buenosaires.gob.ar/baobras/pliegos/PLIEG-2016-20494156-DGRU.pdf</t>
  </si>
  <si>
    <t>Centro Trasbordo Constitución</t>
  </si>
  <si>
    <t>El proyecto para el centro de trasbordo de constitución, que unificó la estación Garay del metrobús sur y la cabecera de la lí­nea c de subte, incluyó la instalación de una cubierta vidriada de 2300 metros cuadrados, la construcción de un nuevo vestí­bulo sobre la plaza con una boleterí­a, la ampliación de un andén lateral, la renovación de los solados guí­a de los andenes, la colocación de torretas de ventilación que aseguran el flujo de aire en la estación y brindan iluminación natural, el reemplazo de la luminaria antigua por iluminación led, la incorporación de carteleras con información y mapas, y la construcción de dos locales comerciales.</t>
  </si>
  <si>
    <t>https://cdn2.buenosaires.gob.ar/baobras/editadas1/mayep_centrodetrasbordo_foto1.jpeg</t>
  </si>
  <si>
    <t>Bricons S.A.I.C.F.I. - Miavasa S.A.- Union Transitoria De Empresas</t>
  </si>
  <si>
    <t>Entorno Lugano</t>
  </si>
  <si>
    <t>Conector Ambiental Av. Soldado De La Frontera</t>
  </si>
  <si>
    <t>Se llevó a cabo la ampliación, renovación y el equipamiento integral de veredas y canteros en dársenas para colectivos, plazas y plazoletas. También el completamiento y ampliación de especies arbóreas, la ampliación de espacios verdes en boulevares, dársenas y plazoletas, la iluminación peatonal, nuevos cruces peatonales elevados y rampas.</t>
  </si>
  <si>
    <t>https://cdn2.buenosaires.gob.ar/baobras/editadas1/mayep_luganoconectorambiental_foto1.jpg</t>
  </si>
  <si>
    <t>https://www.buenosaires.gob.ar/baobras/entorno-lugano</t>
  </si>
  <si>
    <t>https://cdn2.buenosaires.gob.ar/baobras/pliegos/PLIEG-2016-15877716-DGRU.pdf</t>
  </si>
  <si>
    <t>Corredor Verde Del Oeste</t>
  </si>
  <si>
    <t>Corredor Verde del Oeste: Tramo I - Cruce Medrano</t>
  </si>
  <si>
    <t>Como primera intervención del proyecto de Techos FFCC Sarmiento esta obra comprendió la rectificación de la calle Bartolomé Mitre y el ensanche de esquina con el objetivo de mejorar la circulación vehicular, aumentar la superficie verde, generar nuevos patios de juegos y postas de descanso. El proyecto también comprendió la renovación e incorporación del mobiliario urbano, refuerzo de la iluminación, e incorporación de arbolado.</t>
  </si>
  <si>
    <t>https://cdn2.buenosaires.gob.ar/baobras/editadas1/mayep_corredorverdeoestetramo1_foto1.jpg</t>
  </si>
  <si>
    <t>https://cdn2.buenosaires.gob.ar/baobras/editadas1/mayep_corredorverdeoestetramo1_foto2.jpg</t>
  </si>
  <si>
    <t>Bricons S.A.I.C.F.I.-Construere Ingenieria S.A. -Union Transitoria</t>
  </si>
  <si>
    <t>https://www.buenosaires.gob.ar/baobras/corredor-verde-del-oeste</t>
  </si>
  <si>
    <t>https://cdn2.buenosaires.gob.ar/baobras/pliegos/PLIEG-2016-19495620-DGRU.pdf</t>
  </si>
  <si>
    <t>Corrientes Cultural - Etapa I (E/ Pellegrini y Suipacha)</t>
  </si>
  <si>
    <t>Obra que amplió, ordenó y generó nuevos espacios públicos de circulación peatonal, teniendo en cuenta todas las variables que componen el entorno urbano (alumbrado, buses, veredas, equipamiento, etc.) para potenciar la oferta cultural y gastronómica de una de las avenidas emblemáticas de Bs. As.</t>
  </si>
  <si>
    <t>CORRIENTES AV. y PELLEGRINI, CARLOS</t>
  </si>
  <si>
    <t>https://cdn2.buenosaires.gob.ar/baobras/editadas1/mayep_rendercorrientespeatonal_pellegrinietapa1_foto1.jpg</t>
  </si>
  <si>
    <t>Corrientes Cultural - Etapa I (E/ Suipacha y Florida)</t>
  </si>
  <si>
    <t>CORRIENTES AV. y ESMERALDA</t>
  </si>
  <si>
    <t>https://cdn2.buenosaires.gob.ar/baobras/editadas1/mayep_rendercorrientespeatonal_etapa1suipacha_foto1.jpg</t>
  </si>
  <si>
    <t>http://cdn2.buenosaires.gob.ar/baobras/pliegos/PLIEG-2018-03218984-DGRU.pdf</t>
  </si>
  <si>
    <t>Corrientes Cultural - Etapa II (E/ Callao y Cerrito)</t>
  </si>
  <si>
    <t>Obra que amplió, ordenó y generó nuevos espacios públicos de circulación peatonal, teniendo en cuenta todas las variables que componen el entorno urbano (alumbrado, buses, veredas, equipamiento, etc.) para potenciar la oferta cultural y gastronómica de una de las avenidas emblemáticas de la Ciudad de Buenos Aires.</t>
  </si>
  <si>
    <t>CORRIENTES AV. y PARANA</t>
  </si>
  <si>
    <t>https://cdn2.buenosaires.gob.ar/baobras/editadas1/mayep_corrientespeatonal_etapa3callao_foto1.jpg</t>
  </si>
  <si>
    <t>https://www.youtube.com/watch?v=MnWbP2UdcG8</t>
  </si>
  <si>
    <t>1627/SIGAF/2017</t>
  </si>
  <si>
    <t>https://cdn2.buenosaires.gob.ar/baobras/pliegos/PLIEG-2018-03218984-DGRU.pdf</t>
  </si>
  <si>
    <t>26885156/DGRU/2017</t>
  </si>
  <si>
    <t>Entorno Ferrocarriles</t>
  </si>
  <si>
    <t>Estación Colegiales ( FFCC Mitre): Renovación del entorno</t>
  </si>
  <si>
    <t>Se llevó a cabo la puesta en valor del entorno de la estación Colegiales del FFCC Mitre. Se re realizaron las siguientes mejoras para la circulación peatonal: renovación de veredas sobre la calle Crámer entre F. Lacroze y Aguilar, se incorporó nuevo alumbrado vial y peatonal, se plantaron nuevos ejemplares de arbolado, nuevos vados peatonales y demarcaciones horizontales en calzada para obtener cruces más seguros, se realizó recuperación del muro y la apertura del mismo, reemplazando parte de los paños ciegos por rejas.</t>
  </si>
  <si>
    <t>Colegiales</t>
  </si>
  <si>
    <t>https://cdn2.buenosaires.gob.ar/baobras/editadas1/mayep_entornoferrocarrilesrenovacionestacioncolegiales_foto1.jpeg</t>
  </si>
  <si>
    <t>https://www.buenosaires.gob.ar/baobras/entorno-ferrocarriles</t>
  </si>
  <si>
    <t>https://cdn2.buenosaires.gob.ar/baobras/pliegos/PLIEG-2016-18761857-DGRU.pdf</t>
  </si>
  <si>
    <t>Estación Rivadavia ( FFCC Mitre): Renovación del entorno</t>
  </si>
  <si>
    <t>Se llevó a cabo la puesta en valor del entorno de la estación Rivadavia del FFCC Mitre. Se renovaron veredas, se reforzó la iluminación peatonal, se colocaron muros verdes en el bajo autopista con diversos diseños, mejoras y reformulación de los cruces a provincia, tanto el peatonal como vehicular, reparando solados e intensificando la iluminación.</t>
  </si>
  <si>
    <t>https://cdn2.buenosaires.gob.ar/baobras/editadas1/mayep_entornoferrocarrilesrenovacionestacionrivadavia_foto1.jpg</t>
  </si>
  <si>
    <t>https://cdn2.buenosaires.gob.ar/baobras/pliegos/PLIEG-2016-17999644-DGORU.pdf</t>
  </si>
  <si>
    <t>Hospital Piñero: Renovación Del Entorno</t>
  </si>
  <si>
    <t>El proyecto tuvo como objetivo mejorar las condiciones del espacio público que conforma el entorno inmediato al Hospital General de Agudos Parmenio Piñeiro, para lo cual se planteó: refuerzo de alumbrado y colocación de mobiliario sobre calle crisóstomo álvarez, apertura de muro, colocación de reja y salida de ambulancias sobre calle Crisóstomo ílvarez, mejoras de veredas, vados y arbolado sobre calle Crisóstomo ílvarez y Av. Varela, ejecución de nuevo playón de ambulancias, nueva calle de acceso, iluminación en acceso a hospital sobre Av. Varela, y ordenamiento vehicular y peatonal para acceso a guardia y emergencias.</t>
  </si>
  <si>
    <t>https://cdn2.buenosaires.gob.ar/baobras/editadas1/mayep_dgru_hospitalpi%C3%B1ero_foto1.jpg</t>
  </si>
  <si>
    <t>https://cdn2.buenosaires.gob.ar/baobras/pliegos/PLIEG-2016-19311799-DGRU.pdf</t>
  </si>
  <si>
    <t>Hospital Pirovano: Renovación Del Entorno</t>
  </si>
  <si>
    <t>La intervención tuvo como objetivo mejorar las condiciones del espacio público que conforman el entorno inmediato al Hospital General de Agudos, Dr. Ignacio Pirovano, para lo cual se planteó: refuerzo de alumbrado sobre calles Pedro Rivera, Roque Pérez y Av. Monroe, mejoras de veredas, vados y arbolado sobre calles Pedro Rivera, Roque Pérez y Av. Monroe, ejecución de nuevo playón de ambulancias, con dársena de ascenso y descenso de personas, y ordenamiento vehicular y peatonal para acceso a guardia.</t>
  </si>
  <si>
    <t>https://cdn2.buenosaires.gob.ar/baobras/editadas1/mayep_renovacionhospitalpirovano_foto1.jpg</t>
  </si>
  <si>
    <t>https://cdn2.buenosaires.gob.ar/baobras/pliegos/PLIEG-2016-18185783-DGORU.pdf</t>
  </si>
  <si>
    <t>Paseo Caminito: Renovación del entorno</t>
  </si>
  <si>
    <t>La intervención propuso la renovación de las aceras, completando lo realizado en intervenciones previas, el completamiento de arbolado, la recomposición del adoquinado, la unificación del alumbrado público peatonal con tecnologí­a led, la iluminación de las recovas sobre la Av. Pedro de Mendoza y las fachadas del Museo Benito Quinquela Martin y la ubicada entre pasaje Caminito y Magallanes. También se realizaron ensanches de vereda resolviendo problemas de accesibilidad de la zona y se niveló la cuadra de Iberlucea entre Magallanes y Lamadrid.</t>
  </si>
  <si>
    <t>https://cdn2.buenosaires.gob.ar/baobras/editadas1/mayep_entornolabocarenovacioncaminito_foto1.jpg</t>
  </si>
  <si>
    <t>https://cdn2.buenosaires.gob.ar/baobras/pliegos/PLIEG-2016-24107098-DGRU.pdf</t>
  </si>
  <si>
    <t>Plaza Miserere: Renovación del entorno</t>
  </si>
  <si>
    <t>Como parte del plan de renovación del área ambiental Once, la puesta en valor del entorno de la Plaza Miserere contempló la incorporación de nuevo arbolado, alumbrado led peatonal en aceras, renovación total de aceras, soterrado de servicios y reacondicionamientos de dársenas de colectivos sobre calle Ecuador.</t>
  </si>
  <si>
    <t>ECUADOR y RIVADAVIA AV.</t>
  </si>
  <si>
    <t>37/SIGAF/2017</t>
  </si>
  <si>
    <t>https://cdn2.buenosaires.gob.ar/baobras/pliegos/PLIEG-2016-27918923-DGRU.pdf</t>
  </si>
  <si>
    <t>26.488.698/DGRU/2016</t>
  </si>
  <si>
    <t>Entorno Polideportivos</t>
  </si>
  <si>
    <t>Polideportivo Parque Patricios: Renovación del entorno</t>
  </si>
  <si>
    <t>La intervención tuvo como objetivo mejorar las condiciones del espacio público que conforman el entorno inmediato al Polideportivo Parque Patricios, se contempló la nivelación de calzada en accesos, la demolición del paredón para colocación de rejas, el refuerzo de alumbrado sobre calles Uspallata y Pepirí­, el ensanche de vereda, la demolición de vereda existente, la colocación de nuevos veredas para unificar solado perimetral y el ordenamiento vehicular.</t>
  </si>
  <si>
    <t>Pepirí­ 135</t>
  </si>
  <si>
    <t>https://cdn2.buenosaires.gob.ar/baobras/editadas1/mayep_entornopolideportivoparquepatricios_foto1.jpeg</t>
  </si>
  <si>
    <t>https://www.buenosaires.gob.ar/baobras/entorno-polideportivos</t>
  </si>
  <si>
    <t>https://cdn2.buenosaires.gob.ar/baobras/pliegos/PLIEG-2016-16193627-DGRU.pdf</t>
  </si>
  <si>
    <t>Entorno Balvanera</t>
  </si>
  <si>
    <t>Eje Comercial Av. Entre Rí­os - Callao (Entre Av. Corrientes Y Av. Garay)</t>
  </si>
  <si>
    <t>En el marco del plan de puesta en valor de centros comerciales a cielo abierto, se propuso la renovación integral de aceras, cazoletas y vados peatonales, el soterramiento del cableado aéreo, el recambio integral de la instalación eléctrica subterránea de alumbrado público e incorporación de farolas peatonales, la incorporación de arbolado nuevo y la renovación del equipamiento urbano existente.</t>
  </si>
  <si>
    <t>https://cdn2.buenosaires.gob.ar/baobras/editadas1/mayep_entornobalvaneraejecomercialentrerios_foto1.jpeg</t>
  </si>
  <si>
    <t>https://www.buenosaires.gob.ar/baobras/entorno-balvanera</t>
  </si>
  <si>
    <t>https://cdn2.buenosaires.gob.ar/baobras/pliegos/PLIEG-2016-15478232-DGRU.pdf</t>
  </si>
  <si>
    <t>Centro Cultural Recoleta: Equipamiento</t>
  </si>
  <si>
    <t>Se llevó a cabo la puesta en valor del Centro Cultural Recoleta a través de la incorporación de equipamiento y vegetación en los patios y la terraza, promoviendo el uso de estos sectores. La intervención contempló: incorporación de macetas con vegetación, mesas y sillas, bancos, estructuras móviles tipo andamio y cubierta móvil en los patios y terraza, la readecuación y el revestimiento en madera de canteros existentes en el Patio de los Tilos, Patio de la Fuente y el Patio de las Palmeras, iluminación de la fachada de la capilla, demarcación de un sector de piso con pintura, e instalación de un jardí­n vertical en la terraza.</t>
  </si>
  <si>
    <t>https://cdn2.buenosaires.gob.ar/baobras/editadas1/mayep_recoleta_equipamientoccrecoleta_foto1.jpg</t>
  </si>
  <si>
    <t>Desarrolladora Los Tilos S.A</t>
  </si>
  <si>
    <t>https://cdn2.buenosaires.gob.ar/baobras/pliegos/PLIEG-2016-23857516-DGRU.pdf</t>
  </si>
  <si>
    <t>Plan Once: Etapa IV</t>
  </si>
  <si>
    <t>El proyecto propuso una serie de intervenciones en las esquinas y veredas que permiten la apropiación del espacio público por parte de los peatones y el ordenamiento en el uso de las dársenas para estacionamiento, carga y descarga e higiene urbana. A su vez se trabajó en el mejoramiento del paisaje: se soterró el cableado aéreo, se redujo al mí­nimo la cantidad de postes, y se intensificó el arbolado y la iluminación peatonal. En las calles internas se generaron bulbos de vereda cercanos a las esquinas y se construyeron vados dobles de hormigón peinado. Se incorporaron contenedores semi soterrados y se pintó la calzada en la ampliación generada por los bulbos. En las aceras intervenidas se colocaron mosaicos graní­ticos de color gris claro, y a su vez se construyeron cazoletas y se plantaron árboles nuevos.</t>
  </si>
  <si>
    <t>PERON, JUAN DOMINGO, TTE. GENERAL y PASO</t>
  </si>
  <si>
    <t>https://cdn2.buenosaires.gob.ar/baobras/editadas1/mayep_planonce_etapa4render_foto1.jpg</t>
  </si>
  <si>
    <t>1276/SIGAF/17</t>
  </si>
  <si>
    <t>https://cdn2.buenosaires.gob.ar/baobras/pliegos/PLIEG-2017-16925304-DGORU.pdf</t>
  </si>
  <si>
    <t>15655208/MGEYA-DGRU/17</t>
  </si>
  <si>
    <t>Plan Once: Etapa V</t>
  </si>
  <si>
    <t>AZCUENAGA y PERON, JUAN DOMINGO, TTE. GENERAL</t>
  </si>
  <si>
    <t>https://cdn2.buenosaires.gob.ar/baobras/editadas1/mayep_planonce_etapa5render_foto1.jpg</t>
  </si>
  <si>
    <t>1249/SIGAF/2017</t>
  </si>
  <si>
    <t>https://cdn2.buenosaires.gob.ar/baobras/pliegos/PLIEG-2017-16925415-DGORU.pdf</t>
  </si>
  <si>
    <t>15.655.454/DGRU/2017</t>
  </si>
  <si>
    <t>Eje Perón: Puesta en valor de fachadas - Etapa II</t>
  </si>
  <si>
    <t>En el marco del Plan para la puesta en valor del área ambiental Once, se buscó recuperar las fachadas con valor patrimonial situadas sobre el eje de la J.D. Perón. Se llevó a cabo la puesta en valor e iluminación de las mismas con este fin.</t>
  </si>
  <si>
    <t>MITRE, BARTOLOME y PASTEUR</t>
  </si>
  <si>
    <t>https://cdn2.buenosaires.gob.ar/baobras/editadas1/mayep_planonce_fachadasetapa2_foto1.jpg</t>
  </si>
  <si>
    <t>1275/SIGAF/2017</t>
  </si>
  <si>
    <t>https://cdn2.buenosaires.gob.ar/baobras/pliegos/PLIEG-2017-19868436-DGRU.pdf</t>
  </si>
  <si>
    <t>17.002.720/DGRU/2017</t>
  </si>
  <si>
    <t>Eje Corrientes: Puesta en valor de fachadas - Etapa III</t>
  </si>
  <si>
    <t>En el marco del Plan para la puesta en valor del área ambiental Once, se recuperaron 3 fachadas con valor patrimonial situadas sobre la Avenida Corrientes (alturas 2409, 2548 y 2805)</t>
  </si>
  <si>
    <t>CASTELLI y CORRIENTES AV.</t>
  </si>
  <si>
    <t>https://cdn2.buenosaires.gob.ar/baobras/editadas1/mayep_planonce_fachadasetapa3_foto1.jpg</t>
  </si>
  <si>
    <t>Hit Construcciones S.A</t>
  </si>
  <si>
    <t>1524/SIGAF/2017</t>
  </si>
  <si>
    <t>https://cdn2.buenosaires.gob.ar/baobras/pliegos/PLIEG-2017-28083178-DGRU.pdf</t>
  </si>
  <si>
    <t>21856192/DGRU/2017</t>
  </si>
  <si>
    <t>Entorno Facultades</t>
  </si>
  <si>
    <t>Facultad de Odontologí­a: Renovación del entorno</t>
  </si>
  <si>
    <t>Se llevó a cabo la puesta en valor del espacio publico frente a la Facultad de Odontologí­a, sobre calle M.T de Alvear. Se instaló una reja metálica, cuyo objetivo es proteger al edificio de la degradación, y mejorar las cualidades ambientales del área a través de la incorporación de canteros, arbolado y vegetación, la reja también incorporó iluminación, reforzando la seguridad del área.</t>
  </si>
  <si>
    <t>https://cdn2.buenosaires.gob.ar/baobras/editadas1/mayep_renderrenovacionfacultadodontologia_foto1.jpg</t>
  </si>
  <si>
    <t>https://www.buenosaires.gob.ar/baobras/entorno-facultades</t>
  </si>
  <si>
    <t>https://cdn2.buenosaires.gob.ar/baobras/pliegos/PLIEG-2017-19910278-DGRU.pdf</t>
  </si>
  <si>
    <t>Corredor Verde del Oeste: Puesta en valor de puentes sobre ferrocarril Sarmiento</t>
  </si>
  <si>
    <t>Se llevó a cabo la puesta en valor de los puentes peatonales y vehiculares sobre el corredor del tren Sarmiento. Se realizó el cambio de los solados del sector circulación y ejecución de vados, el reemplazo de la reja de cierre lateral sobre el espacio de las ví­as, por una que permita mayor visibilidad, la ejecución de una pérgola con muro verde, la incorporación de luminarias solares peatonales a lo largo ambas márgenes del puente y la demarcación de los carriles.</t>
  </si>
  <si>
    <t>https://cdn2.buenosaires.gob.ar/desarrollourbano/observatorio-de-obras/mayep_renovacionfacultadodontologia.jpg</t>
  </si>
  <si>
    <t>https://cdn2.buenosaires.gob.ar/baobras/pliegos/PLIEG-2016-11866144-DGRU.pdf</t>
  </si>
  <si>
    <t>Once: Paseo Comercial</t>
  </si>
  <si>
    <t>El objetivo de la obra fue acondicionar un predio cubierto para que pueda albergar, de una manera más segura, higiénica y confortable, la actividad comercial de los manteros de Once. Se acondicionaron todos los espacios mediante la ejecución de revoques, revestimientos y pintura en todas las paredes, tabiques, columnas y cielorrasos, pintando también todo el solado con pintura de alto tránsito. También se aplicó pintura en los cielorrasos y estructuras metálicas. Se completó un sector de cubierta metálica faltante y se revisaron y repararon todas las aislaciones, desagí¼es pluviales, instalaciones sanitarias, contra incendios y eléctricas.</t>
  </si>
  <si>
    <t>LA RIOJA y YRIGOYEN, HIPOLITO</t>
  </si>
  <si>
    <t>https://cdn2.buenosaires.gob.ar/baobras/editadas1/mayep_planonce_paseocomercial_foto1.jpg</t>
  </si>
  <si>
    <t>Industrias Mas S.R.L / Evessa</t>
  </si>
  <si>
    <t>Iglesia Santa Felicitas: Puesta en valor</t>
  </si>
  <si>
    <t>La obra comprendió la impermeabilización de la envolvente del edificio, la consolidación y reposición de revoques, la conservación y reemplazo de instalación eléctrica integral del edificio.</t>
  </si>
  <si>
    <t>Isabel La Catolica 520</t>
  </si>
  <si>
    <t>https://cdn2.buenosaires.gob.ar/baobras/editadas1/mayep_ejebarracasiglesiasanfelicitas_foto1.jpeg</t>
  </si>
  <si>
    <t>DI PIETRO PAOLO RUBENS ERNESTO</t>
  </si>
  <si>
    <t>https://cdn2.buenosaires.gob.ar/baobras/pliegos/PLIEG-2016-13609481-DGRU.pdf</t>
  </si>
  <si>
    <t>Eje Cí­vico: Iluminación Fachadas Emblemáticas</t>
  </si>
  <si>
    <t>En el marco de la puesta en valor del eje cí­vico, esta obra comprendió la iluminación de las fachadas con valor patrimonial sobre el eje de la Av. de Mayo en toda su extensión.</t>
  </si>
  <si>
    <t>https://cdn2.buenosaires.gob.ar/baobras/editadas1/mayep_iluminacionfachadasejecivico_foto1.jpeg</t>
  </si>
  <si>
    <t>https://cdn2.buenosaires.gob.ar/baobras/pliegos/PLIEG-2016-17167486-DGORU.pdf</t>
  </si>
  <si>
    <t>Plaza Juan XXIII: Puesta en valor</t>
  </si>
  <si>
    <t>Se llevó a cabo la implementación de nuevos puestos que permiten un recorrido abierto al parque, mejoramiento de senderos y veredas, y renovación del equipamiento urbano: bancos y cestos, renovación de la iluminación, e incorporación de nuevos árboles, arbustos y césped.</t>
  </si>
  <si>
    <t>https://cdn2.buenosaires.gob.ar/baobras/editadas1/mayep_recoleta_plazajuanxxiii_foto1.jpg</t>
  </si>
  <si>
    <t>Entorno Microcentro</t>
  </si>
  <si>
    <t>Centro Comercial A Cielo Abierto Lavalle (E/ Carlos Pellegrini Y Florida)</t>
  </si>
  <si>
    <t>La obra se enmarcó dentro del plan microcentro, proponiendo la puesta en valor y ordenamiento con el objetivo de incentivar el uso, goce y tránsito seguro del espacio urbano. Se propuso la renovación de veredas en todo el sector a intervenir, renovación de la iluminación e incorporación de nuevo equipamiento urbano.</t>
  </si>
  <si>
    <t>https://cdn2.buenosaires.gob.ar/baobras/editadas1/mayep_rendermicrocentroejecomerciallavalle_foto1.jpg</t>
  </si>
  <si>
    <t>https://www.buenosaires.gob.ar/baobras/microcentro</t>
  </si>
  <si>
    <t>https://cdn2.buenosaires.gob.ar/baobras/pliegos/PLIEG-2017-15325621-DGRU.pdf</t>
  </si>
  <si>
    <t>Ejes comerciales Castelli y V. Gómez: Nivelación</t>
  </si>
  <si>
    <t>Obra en el marco del Plan integral para el área de Once. Tanto en Castelli como en Valentí­n Gómez se propuso la nivelación de la acera y la calzada, se intensificó el arbolado y la iluminación peatonal para incentivar el uso, goce y tránsito seguro del espacio urbano resaltando el carácter patrimonial y cultural de la zona. La propuesta buscó poner en valor este sector de la ciudad, beneficiando tanto a los residentes como a las personas que desarrollan su actividad cotidiana, comercial, cultural y comunitaria, generándose para ellas un lugar más amigable y atractivo.</t>
  </si>
  <si>
    <t>CASTELLI y GOMEZ, VALENTIN</t>
  </si>
  <si>
    <t>https://cdn2.buenosaires.gob.ar/baobras/editadas1/mayep_planonce_nivelacionastellivgomez.jpeg</t>
  </si>
  <si>
    <t>https://cdn2.buenosaires.gob.ar/baobras/editadas1/mayep_planonce_nivelacioncastellirender_foto1.jpg</t>
  </si>
  <si>
    <t>1174/SIGAF/2017</t>
  </si>
  <si>
    <t>https://cdn2.buenosaires.gob.ar/baobras/pliegos/PLIEG-2017-17025444-DGORU.pdf</t>
  </si>
  <si>
    <t>11.686.671/DGRU/2017</t>
  </si>
  <si>
    <t>Estación Once de Septiembre: Puesta en valor de fachada</t>
  </si>
  <si>
    <t>El objetivo de la restauración fue devolver su estado original al sector intervenido, correspondiente al acceso situado sobre la fachada en la Av. Pueyrredón, incluyendo para ello la variedad de ornamentaciones, molduras, aberturas y pilastras, como así­ también la superficie muraria y todo aquel elemento arquitectónico de valor patrimonial que estaba afectado y/o a restaurar, recuperando su forma, textura, color y diseño. Esto incluyó la remoción de reparaciones anteriores o la realización de duplicaciones de piezas irrecuperables o faltantes del original.</t>
  </si>
  <si>
    <t>https://cdn2.buenosaires.gob.ar/baobras/editadas1/mayep_planonce_fachadaestacionrender_foto1.jpg</t>
  </si>
  <si>
    <t>38/SIGAF/2017</t>
  </si>
  <si>
    <t>https://cdn2.buenosaires.gob.ar/baobras/pliegos/PLIEG-2017-17359983-DGRU.pdf</t>
  </si>
  <si>
    <t>11.867.567/DGRU/2017</t>
  </si>
  <si>
    <t>Templo Libertad y Museo (Conjunto Cira): Puesta en valor de fachada</t>
  </si>
  <si>
    <t>Dentro del plan que comprende el área ambiental Tribunales, el objetivo de la restauración fue devolver al estado original las fachadas del conjunto de tres edificios correspondientes a la congregación israelita de la República Argentina, incluyendo para ello la variedad de ornamentaciones, herrerí­a artí­stica, molduras, aberturas y pilastras, como así­ también la superficie muraria y todo aquel elemento arquitectónico de valor patrimonial que estuviese afectado, recuperando su forma, textura, color y diseño.</t>
  </si>
  <si>
    <t>https://cdn2.buenosaires.gob.ar/baobras/editadas1/mayep_tribunales_fachadatemplolibertadymuseo_foto1.jpg</t>
  </si>
  <si>
    <t>https://cdn2.buenosaires.gob.ar/baobras/pliegos/PLIEG-2017-04174831-DGRU.pdf</t>
  </si>
  <si>
    <t>Edificio Ateliers: Puesta en valor de fachada</t>
  </si>
  <si>
    <t>En el marco de la recuperación de fachadas del plan integral Microcentro, los trabajos que se realizaron en este edificio catalogado, estuveron orientados a preservar las caracterí­sticas y valores que su arquitectura y el paisaje que tení­a en las primeras décadas del siglo pasado. La puesta en valor de las fachadas, en ambas calles, comprendió el retiro de todos los elementos no originales de la fachada, la recuperación de las terminaciones y la reposición de los elementos originales perdidos, conservando la transparencia y la opacidad, las texturas, los planos rectos y curvos, la composición de los planos, y la alta calidad espacial de terrazas, patios y planta baja.</t>
  </si>
  <si>
    <t>Retiro</t>
  </si>
  <si>
    <t>Paraguay y Suipacha</t>
  </si>
  <si>
    <t>https://cdn2.buenosaires.gob.ar/baobras/editadas1/mayep_microcentrofachadaateliers_foto1.jpeg</t>
  </si>
  <si>
    <t>https://cdn2.buenosaires.gob.ar/baobras/pliegos/PLIEG-2016-21338272-DGRU.pdf</t>
  </si>
  <si>
    <t>Avenida de Mayo: Puesta en valor de fachadas</t>
  </si>
  <si>
    <t>En el marco de la puesta en valor del eje cí­vico, esta obra comprendió la recuperación de fachadas de valor patrimonial. Se propuso la reparación de superficies de terminación, carpinterí­as principales, el ordenamiento general y la iluminación artí­stica de fachadas como complemento del plan sobre el eje de la Av. de Mayo en toda su extensión.</t>
  </si>
  <si>
    <t>https://cdn2.buenosaires.gob.ar/baobras/editadas1/mayep_ejecivicofachadasavdemayo_foto1.jpg</t>
  </si>
  <si>
    <t>https://cdn2.buenosaires.gob.ar/baobras/pliegos/PLIEG-2016-20329746-DGRU.pdf</t>
  </si>
  <si>
    <t>Av. Entre Rí­os: Puesta en valor de fachadas</t>
  </si>
  <si>
    <t>Obra realizada en el marco de la puesta en valor del Ccca Entre Rí­os/Callao. Contempló la recuperación e iluminación de fachadas con valor patrimonial.</t>
  </si>
  <si>
    <t>https://cdn2.buenosaires.gob.ar/baobras/editadas1/mayep_entornobalvanerafachadasentrerios_foto1.jpeg</t>
  </si>
  <si>
    <t>https://cdn2.buenosaires.gob.ar/baobras/pliegos/PLIEG-2016-19344149-DGRU.pdf</t>
  </si>
  <si>
    <t>Calle Suipacha: Puesta en valor de fachadas</t>
  </si>
  <si>
    <t>Obra realizada en el marco del Plan Integral Microcentro. Se realizó la conservación e iluminación de las fachadas con valor patrimonial sobre la calle Suipacha.</t>
  </si>
  <si>
    <t>https://cdn2.buenosaires.gob.ar/baobras/editadas1/mayep_microcentrofachadasuipacha_foto1.jpg</t>
  </si>
  <si>
    <t>https://cdn2.buenosaires.gob.ar/baobras/pliegos/PLIEG-2016-19139505-DGRU.pdf</t>
  </si>
  <si>
    <t>Paseo Caminito: Puesta en valor de fachadas</t>
  </si>
  <si>
    <t>Obra realizada en el marco de la puesta en valor del entorno urbano La Boca. El objetivo de la restauración fue devolver el estado original las fachadas, incluyendo para ello la variedad de ornamentaciones, herrerí­a artí­stica, molduras y pilastras, como así­ también la superficie muraria y todo aquel elemento arquitectónico de valor patrimonial que estuviese afectado, recuperando su forma, textura, color y diseño. Esto incluyó la remoción de reparaciones anteriores o la realización de duplicaciones de piezas irrecuperables o faltantes del original.</t>
  </si>
  <si>
    <t>https://cdn2.buenosaires.gob.ar/baobras/editadas1/mayep_entornolaboca_fachadascaminito_foto1.jpeg</t>
  </si>
  <si>
    <t>https://cdn2.buenosaires.gob.ar/baobras/editadas1/mayep_entornolaboca_fachadascaminito_foto2.jpg</t>
  </si>
  <si>
    <t>https://cdn2.buenosaires.gob.ar/baobras/pliegos/PLIEG-2016-24321381-DGRU.pdf</t>
  </si>
  <si>
    <t>Obras en escuelas de Comuna 1</t>
  </si>
  <si>
    <t>Escuela Presidente Roca: Puesta en valor de la fachadas</t>
  </si>
  <si>
    <t>Como parte del plan de puesta en valor del área ámbiental Tribunales, se propusieron tareas de conservación en las fachadas del edificio Escuela Presidente Roca.</t>
  </si>
  <si>
    <t>https://cdn2.buenosaires.gob.ar/baobras/editadas1/mayep_tribunalesfachadaescuelaroca_foto1.jpg</t>
  </si>
  <si>
    <t>https://www.buenosaires.gob.ar/baobras/obras-en-escuelas-de-comuna-1</t>
  </si>
  <si>
    <t>https://cdn2.buenosaires.gob.ar/baobras/pliegos/PLIEG-2016-13472837-DGRU.pdf</t>
  </si>
  <si>
    <t>Hospital Rivadavia: Puesta en valor de fachada</t>
  </si>
  <si>
    <t>Se trabajó en la recuperación de la fachada de la maternidad del Hospital Rivadavia para mejorar el acceso y funcionamiento interno del hospital. Se llevó a cabo la puesta en valor de uno de los elementos arquitectónicos de identidad barrial, que acompaña el conjunto de la Biblioteca Nacional, el CEMIC y la Iglesia San Agustí­n</t>
  </si>
  <si>
    <t>https://cdn2.buenosaires.gob.ar/baobras/editadas1/mayep_fachadahospitalrivadavia_foto1.jpg</t>
  </si>
  <si>
    <t>386/SIGAF/2017</t>
  </si>
  <si>
    <t>https://cdn2.buenosaires.gob.ar/baobras/pliegos/PLIEG-2017-02919167-DGRU.pdf</t>
  </si>
  <si>
    <t>28.058.403-DGRU/2016</t>
  </si>
  <si>
    <t>Entorno Retiro</t>
  </si>
  <si>
    <t>Iglesia Del Socorro: Puesta en valor de fachada</t>
  </si>
  <si>
    <t>Obra relizada en el mardo del plan integral para el área de Retiro. Se llevó a cabo la conservación y puesta en valor de la fachada de la Basí­lica Del Socorro.</t>
  </si>
  <si>
    <t>https://cdn2.buenosaires.gob.ar/baobras/editadas1/mayep_retiro_fachadaiglesiasocorro_foto1.jpg</t>
  </si>
  <si>
    <t>Estudio Ing. Villa S.R.L</t>
  </si>
  <si>
    <t>https://www.buenosaires.gob.ar/baobras/retiro</t>
  </si>
  <si>
    <t>https://cdn2.buenosaires.gob.ar/baobras/pliegos/PLIEG-2016-18308829-DGRU.pdf</t>
  </si>
  <si>
    <t>Calle Marcelo T. De Alvear: Puesta en valor de fachadas</t>
  </si>
  <si>
    <t>Obra realizada en el marco del plan integral Microcentro. Se llevó a cabo la conservación e iluminación de las fachadas con valor patrimonial sobre la calle Marcelo T De Alvear.</t>
  </si>
  <si>
    <t>https://cdn2.buenosaires.gob.ar/baobras/editadas1/mayep_microcentrofachadamarcelotalvear_foto1.jpg</t>
  </si>
  <si>
    <t>Vgm Arquitectos</t>
  </si>
  <si>
    <t>https://cdn2.buenosaires.gob.ar/baobras/pliegos/PLIEG-2015-23008263-DGTALMAEP.pdf</t>
  </si>
  <si>
    <t>Palacio Noel: Puesta en valor de fachada</t>
  </si>
  <si>
    <t>Como parte del plan integral para el área de Retiro, se propuso la conservación y puesta en valor de la fachada principal del Museo Isaac Fernández Blanco/Casa Noel.</t>
  </si>
  <si>
    <t>https://cdn2.buenosaires.gob.ar/baobras/editadas1/mayep_retiro_fachadapalacionoel_foto1.jpg</t>
  </si>
  <si>
    <t>https://cdn2.buenosaires.gob.ar/baobras/pliegos/PLIEG-2016-18302220-DGRU.pdf</t>
  </si>
  <si>
    <t>Entorno Villa del Parque</t>
  </si>
  <si>
    <t>Racing Club - Villa Del Parque: Puesta en valor de fachada</t>
  </si>
  <si>
    <t>Se llevó a cabo la conservación y puesta en valor de la fachada del edificio.</t>
  </si>
  <si>
    <t>Villa del Parque</t>
  </si>
  <si>
    <t>https://cdn2.buenosaires.gob.ar/baobras/editadas1/mayep_fachadavilladelparque_foto1.jpg</t>
  </si>
  <si>
    <t>https://www.buenosaires.gob.ar/baobras/entorno-villa-del-parque</t>
  </si>
  <si>
    <t>https://cdn2.buenosaires.gob.ar/baobras/pliegos/PLIEG-2016-13864417-DGRU.pdf</t>
  </si>
  <si>
    <t>Recova de Once: Puesta en valor de fachadas</t>
  </si>
  <si>
    <t>En el marco del Plan para la puesta en valor del área ambiental Once, se buscó volver al estado original a las fachadas de edificios de valor patrimonial situados sobre el eje de la Av. Pueyrredón. Se propusieron intervenciones en la recova y en un sector de la fachada de la estación de ferrocarril, incluyendo para ello la variedad de ornamentaciones, molduras, aberturas y pilastras, como así­ también la superficie muraria y todo aquel elemento arquitectónico de valor patrimonial que estuviese afectado y/o a restaurar, recuperando su forma, textura, color y diseño. Esto incluyó la remoción de reparaciones anteriores o la realización de duplicaciones de piezas irrecuperables o faltantes del original.</t>
  </si>
  <si>
    <t>https://cdn2.buenosaires.gob.ar/baobras/editadas1/mayep_planonce_fachadarecovarender_foto1.jpg</t>
  </si>
  <si>
    <t>https://cdn2.buenosaires.gob.ar/baobras/pliegos/PLIEG-2017-17639163-DGRU.pdf</t>
  </si>
  <si>
    <t>Iglesias Santí­simo Sacramento, Metodista y Alemana: Puesta en valor de fachadas</t>
  </si>
  <si>
    <t>Obra realizada en el marco del plan integral Microcentro. Se buscó poner en valor las fachadas de las iglesias Metodista, Evangélica del Rí­o de La Plata y Santí­simo Sacramento, recuperando las superficies de terminación, carpinterí­as principales, solados de atrios y cercos sobre lí­nea oficial. Se propuso también la iluminación artí­stica de las fachadas.</t>
  </si>
  <si>
    <t>Florida y Viamonte</t>
  </si>
  <si>
    <t>https://cdn2.buenosaires.gob.ar/baobras/editadas1/mayep_microcentrofachadaiglesias_foto1.JPG</t>
  </si>
  <si>
    <t>https://cdn2.buenosaires.gob.ar/baobras/pliegos/PLIEG-2016-16026955-DGRU.pdf</t>
  </si>
  <si>
    <t>Túneles</t>
  </si>
  <si>
    <t>Túneles Min. Carranza y Av. Libertador: Puesta en valor</t>
  </si>
  <si>
    <t>Se llevó a cabo el acondicionamiento acústico de ambos túneles mediante paneles y barreras acústicas, y la instalación de un nuevo muro verde, en sustitución del existente.</t>
  </si>
  <si>
    <t>https://cdn2.buenosaires.gob.ar/baobras/editadas1/mayep_tuneles_carranzalibertador_foto1.jpg</t>
  </si>
  <si>
    <t>https://www.buenosaires.gob.ar/baobras/entorno-tuneles</t>
  </si>
  <si>
    <t>https://cdn2.buenosaires.gob.ar/baobras/pliegos/PLIEG-2016-18771500-DGRU.pdf</t>
  </si>
  <si>
    <t>Plaza Italia - Libreros: Rehabilitación De Puestos</t>
  </si>
  <si>
    <t>Pabellón con 40 nuevos puestos para la feria de libros de Plaza Italia. Se incorporaron árboles y arbustos (260m2 de nuevo espacio verde), se renovaron veredas, se incorporaron bancos y se renovaron luminarias.</t>
  </si>
  <si>
    <t>https://cdn2.buenosaires.gob.ar/baobras/editadas1/mayep_palermorehabilitacionpuestosplazaitalia_foto1.jpg</t>
  </si>
  <si>
    <t>Recuperación De Bajo Autopistas 25 De Mayo (Av. Entre Rí­os, Av. Jujuy, Av. Boedo, Av. La Plata, Av. J. M. Moreno)</t>
  </si>
  <si>
    <t>Se llevó a cabo la recuperación del espacio público y la puesta en valor de fachadas bajo autopista. Se incorporaron muros verdes y módulos backlight, se realizó una intervención artí­stica en columnas t tablero Autopista 25 de Mayo, y la renovación de toda la iluminación del área.</t>
  </si>
  <si>
    <t>BOEDO AV. y CONSTITUCION</t>
  </si>
  <si>
    <t>https://cdn2.buenosaires.gob.ar/baobras/editadas1/mayep_bajoautopistarecuperacionautopistas25demayo_foto1.jpg</t>
  </si>
  <si>
    <t>https://cdn2.buenosaires.gob.ar/baobras/pliegos/PLIEG-2016-19435098-DGRU.pdf</t>
  </si>
  <si>
    <t>Lavalle (E/ Talcahuano Y Callao): Rehabilitación de calle</t>
  </si>
  <si>
    <t>En el marco del plan para el área de Tribunales, la obra comprendió el recambio de aceras, cazoletas y vados peatonales, la restauración de equipamiento urbano, el completamiento del arbolado de alineación, soterramiento de cableado aéreo, puesta en valor fachada Escuela Técnica nº 9 Alejandro Volta, y la transformación de dársenas de estacionamiento existentes en nuevas áreas peatonales.</t>
  </si>
  <si>
    <t>https://cdn2.buenosaires.gob.ar/baobras/editadas1/mayep_tribunalesrehabilitacionlavalle_foto1.jpg</t>
  </si>
  <si>
    <t>https://cdn2.buenosaires.gob.ar/baobras/pliegos/PLIEG-2017-17953303-DGRU.pdf</t>
  </si>
  <si>
    <t>Retiro - Etapa II: Suipacha I + Sgto. Cabral + Juncal</t>
  </si>
  <si>
    <t>Como parte del plan integral para el área de Retiro, en la etapa II se propuso la nivelación de la calle Suipacha entre Santa Fe y Juncal con actualización de cicloví­a existente, la nivelación de la esquina de Juncal y Suipacha, la reparación de aceras sobre calle Juncal entre Esmeralda y C. Pellegrini y el ajuste de ritmos de arbolado y alumbrado.</t>
  </si>
  <si>
    <t>https://cdn2.buenosaires.gob.ar/baobras/editadas1/mayep_retiroetapa2_foto1.jpg</t>
  </si>
  <si>
    <t>https://cdn2.buenosaires.gob.ar/baobras/pliegos/PLIEG-2016-16059002-DGRU.pdf</t>
  </si>
  <si>
    <t>Retiro - Etapa III: Suipacha II + Arroyo + Juncal</t>
  </si>
  <si>
    <t>Como parte del plan integral para el área de Retiro, en la etapa II se propuso la nivelación de la calle Arroyo entre Carlos Pellegrini y Esmeralda y de la calle Suipacha entre Juncal y Av. del Libertador, el ensanche de aceras sobre la calle Arroyo y la corrección de ritmos de arbolado y luminarias.</t>
  </si>
  <si>
    <t>https://cdn2.buenosaires.gob.ar/baobras/editadas1/mayep_retiroetapa3_foto1.JPG</t>
  </si>
  <si>
    <t>https://cdn2.buenosaires.gob.ar/baobras/pliegos/PLIEG-2016-16107782-DGRU.pdf</t>
  </si>
  <si>
    <t>Retiro - Etapa I: Basavilbaso + Juncal</t>
  </si>
  <si>
    <t>Como parte del plan integral para el área de Retiro, en la etapa I se propuso la nivelación de la calle Basavilbaso entre Arenales y Av. del Libertador, el ensanche de aceras en la calle Juncal entre Esmeralda y Maipú/Av. del Libertador, incorporación de una segunda lí­nea de arbolado sobre juncal, la corrección del ritmo de arbolado y luminarias. Se propuso además la exaltación de la esquina Basavilbaso y Juncal mediante luminarias y el reemplazo de estacionamiento a 90º por paralelo sobre la calle Juncal.</t>
  </si>
  <si>
    <t>https://cdn2.buenosaires.gob.ar/baobras/editadas1/mayep_retiro1_foto1.JPG</t>
  </si>
  <si>
    <t>https://cdn2.buenosaires.gob.ar/baobras/pliegos/PLIEG-2016-16089926-DGRU.pdf</t>
  </si>
  <si>
    <t>Santa Casa Ejercicios Espirituales: Puesta en valor de fachada y entorno</t>
  </si>
  <si>
    <t>La propuesta incluyó el ensanche de aceras sobre Av. Independencia entre Lima y Salta y de calle Salta entre Estados Unidos y Av. Independencia, y la iluminación de fachadas del edificio sobre calle Estados Unidos, Salta y Av. Independencia.</t>
  </si>
  <si>
    <t>https://cdn2.buenosaires.gob.ar/baobras/editadas1/mayep_constitucionfachadasantacasa_foto1.jpeg</t>
  </si>
  <si>
    <t>https://cdn2.buenosaires.gob.ar/baobras/pliegos/PLIEG-2016-13819661-DGRU.pdf</t>
  </si>
  <si>
    <t>Centro Comercial a Cielo Abierto Suárez (E/ Av. Patricios e Isabel La Católica)</t>
  </si>
  <si>
    <t>Se llevó a cabo el ensanche de acera par, ensanche de esquinas, ordenamiento de estacionamiento, arbolado nuevo, reemplazo de catenarias por alumbrado led vial y peatonal, renovación total de aceras, soterrado de servicios, puesta en valor de esquinas con lí­nea municipal particularizada, mejoras y ampliación en desagí¼es pluviales de calzada, y puesta en valor de plaza Quinquela Martí­n.</t>
  </si>
  <si>
    <t>https://cdn2.buenosaires.gob.ar/baobras/editadas1/mayep_renderejecomercialsuarez_foto1.jpg</t>
  </si>
  <si>
    <t>https://cdn2.buenosaires.gob.ar/baobras/pliegos/PLIEG-2017-14455992-DGRU.pdf</t>
  </si>
  <si>
    <t>Plaza Lavalle: Renovación integral</t>
  </si>
  <si>
    <t>En el marco del plan para el área de Tribunales, el proyecto planteó la traza de un camino principal que enlaza las tres manzanas uniendo los puntos principales y de tránsito frecuente, el mismo nace en el extremo de Diagonal Norte, uniendo la plaza con el Obelisco y la boca del subte lí­nea d, hasta llegar a Av. Córdoba en su intersección con la calle Libertad. Se incorporaron caminos secundarios más angostos y se previó el ensanche de la vereda frente al Teatro Colón, proyectando un espacio a modo de atrio. Se contempló la reubicación de la feria de libreros, la disminución de la presencia de automóviles trasladando los estacionamientos al subsuelo, y se incorporó un nuevo patio de juegos y nuevo solado perimetral.</t>
  </si>
  <si>
    <t>https://cdn2.buenosaires.gob.ar/baobras/editadas1/mayep_tribunales_plazalavalle_foto1.jpg</t>
  </si>
  <si>
    <t>https://cdn2.buenosaires.gob.ar/baobras/pliegos/PLIEG-2016-15858945-DGRU.pdf</t>
  </si>
  <si>
    <t>Calles Lavalle, Diagonal Norte Y Pasaje Del Carmen: Rehabilitación</t>
  </si>
  <si>
    <t>En la etapa II del plan integral para el área de Tribunales, se propuso la reparación de solados sobre Av. Diagonal Roque Saenz Peña, la nivelación de la calle Lavalle entre Cerrito y Libertad, el ajuste de radios de esquina en Diagonal Roque Sanez Peña y Lavalle, el ensanche de aceras en la calle Libertad entre Av. Corrientes y Lavalle y la corrección e intensificación de ritmos de arbolado y alumbrado.</t>
  </si>
  <si>
    <t>https://cdn2.buenosaires.gob.ar/baobras/editadas1/mayep_tribunales_calles.jpg</t>
  </si>
  <si>
    <t>https://cdn2.buenosaires.gob.ar/baobras/pliegos/PLIEG-2016-18230441-DGORU.pdf</t>
  </si>
  <si>
    <t>Plaza Lavalle: Rehabilitacióin de las calles del entorno</t>
  </si>
  <si>
    <t>En la etapa III del plan integral para el área de Tribunales, se propuso el ajuste de radios de esquinas en general, el ensanche de aceras en calle Talcahuano entre Córdoba y Tucumán, la eliminación de dársenas sobre calle Uruguay, los ensanches de calle Tucumán entre Talcahuano y Uruguay y calle Viamonte entre Talcahuano y Uruguay. Se proyectó además la eliminación de doble calzada sobre Tucumán entre Talcahuano y Libertad, la adecuación de bordes de plaza, la nivelación de esquinas Talcahuano y Tucumán, Talcahuano y Viamonte, Libertad y Tucumán y Libertad y Viamonte, y la corrección e intensificación ritmos arbolado y alumbrado.</t>
  </si>
  <si>
    <t>https://cdn2.buenosaires.gob.ar/baobras/editadas1/mayep_tribunales_cellesplazalavalle_foto1.jpg</t>
  </si>
  <si>
    <t>https://cdn2.buenosaires.gob.ar/baobras/pliegos/PLIEG-2016-18029947-DGORU.pdf</t>
  </si>
  <si>
    <t>https://cdn.buenosaires.gob.ar/datosabiertos/datasets/ba-obras/fotos/25245.jpg</t>
  </si>
  <si>
    <t>https://cdn.buenosaires.gob.ar/datosabiertos/datasets/ba-obras/fotos/25245-2.jpg</t>
  </si>
  <si>
    <t>Barrio Papa Francisco: Etapa 6</t>
  </si>
  <si>
    <t>Barrio Papa Francisco, Etapa 6. 176 Viviendas, 11 Locales Comerciales y Obras Exteriores. Tipologí­a Planta Baja + 4 Pisos. Avda. Escalada y Avda. Fernández De La Cruz, Barrio Villa Lugano, Comuna 8.</t>
  </si>
  <si>
    <t>https://cdn.buenosaires.gob.ar/datosabiertos/datasets/ba-obras/fotos/25247.jpg</t>
  </si>
  <si>
    <t>https://cdn.buenosaires.gob.ar/datosabiertos/datasets/ba-obras/fotos/25247-2.jpg</t>
  </si>
  <si>
    <t>LP 10/17</t>
  </si>
  <si>
    <t>Barrio Rodrigo Bueno Etapa 2. 612 Viviendas, 53 Locales Comerciales y Obras Exteriores. Tipologí­a Pb + 1 Piso / Pb + 2 Pisos / Pb + 3 Pisos. Av. España, Reserva Ecológica Costanera Sur y Macizo Rodrigo Bueno. Barrio Puerto Madero. Comuna 1. El monto total de las obras de infraestructura, movimiento de suelo y viviendas nuevas es de $1.624.752.066</t>
  </si>
  <si>
    <t>España Av. 2230</t>
  </si>
  <si>
    <t>https://cdn.buenosaires.gob.ar/datosabiertos/datasets/ba-obras/fotos/25324.jpg</t>
  </si>
  <si>
    <t>https://cdn.buenosaires.gob.ar/datosabiertos/datasets/ba-obras/fotos/25324-2.jpg</t>
  </si>
  <si>
    <t>LP 86/17</t>
  </si>
  <si>
    <t>Barrio Rodrigo Bueno: Movimiento de suelo</t>
  </si>
  <si>
    <t>LP 36/17</t>
  </si>
  <si>
    <t>https://documentosboletinoficial.buenosaires.gob.ar/publico/20170920.pdf</t>
  </si>
  <si>
    <t>Barrio Rodrigo Bueno: Vivienda nueva (611 UF)</t>
  </si>
  <si>
    <t>Barrio Rodrigo Bueno Etapa 2. 611 Viviendas, 53 Locales Comerciales y Obras Exteriores. Tipologí­a Pb + 1 Piso / Pb + 2 Pisos / Pb + 3 Pisos. Av. España, Reserva Ecológica Costanera Sur y Macizo Rodrigo Bueno. Barrio Puerto Madero. Comuna 1. El monto total de las obras de infraestructura, movimiento de suelo y viviendas nuevas es de $1.624.752.066</t>
  </si>
  <si>
    <t>https://cdn.buenosaires.gob.ar/datosabiertos/datasets/ba-obras/fotos/25326.jpg</t>
  </si>
  <si>
    <t>https://cdn.buenosaires.gob.ar/datosabiertos/datasets/ba-obras/fotos/25326-2.jpg</t>
  </si>
  <si>
    <t>Vivian Hnos S.A.</t>
  </si>
  <si>
    <t>LP 35/17</t>
  </si>
  <si>
    <t>Papa Francisco: Etapa 6</t>
  </si>
  <si>
    <t>Vivienda Nueva</t>
  </si>
  <si>
    <t>La obra comprende la construcción de 184 viviendas nuevas en el Barrio Papa Francisco para habitantes del Barrio 20</t>
  </si>
  <si>
    <t>Papa Francisco</t>
  </si>
  <si>
    <t>Conorvial</t>
  </si>
  <si>
    <t>https://www.buenosaires.gob.ar/areas/hacienda/compras/consulta/popup_detalle.php?tipo=licitacion&amp;idlicitacion=131691</t>
  </si>
  <si>
    <t>Barrio 20: Cancha De Los Huérfanos</t>
  </si>
  <si>
    <t>Ministerio de Desarrollo Humano y Hábitat</t>
  </si>
  <si>
    <t>Se implementó la puesta en valor a través de la construcción de una cancha de fútbol 9, el reacondicionamiento de la plaza con equipamiento, juegos para niños y niñas y estaciones saludables.</t>
  </si>
  <si>
    <t>Miralla Y Batlle Y Ordoñez, Jose P.T.</t>
  </si>
  <si>
    <t>https://cdn2.buenosaires.gob.ar/baobras/mdhyh/mdhyh_canchahuerfanos_foto1.jpg</t>
  </si>
  <si>
    <t>https://cdn2.buenosaires.gob.ar/baobras/mdhyh/mdhyh_canchahuerfanosantes_imagen2.jpg</t>
  </si>
  <si>
    <t>https://cdn2.buenosaires.gob.ar/baobras/mdhyh/mdhyh_canchahuerfanosdurante_foto3.jpg</t>
  </si>
  <si>
    <t>Vivia S.A.</t>
  </si>
  <si>
    <t>https://www.buenosaires.gob.ar/baobras/villa-15-0</t>
  </si>
  <si>
    <t>https://documentosboletinoficial.buenosaires.gob.ar/publico/20170104.pdf</t>
  </si>
  <si>
    <t>Barrio 20: Sector Consolidado - Red De Infraestructura</t>
  </si>
  <si>
    <t>Dotacion de infraestructura, ejecucción de red de agua, desague de cloacal, red eléctrica y red de datos</t>
  </si>
  <si>
    <t>Pola Y Unanue</t>
  </si>
  <si>
    <t>https://cdn2.buenosaires.gob.ar/baobras/mdhyh/mdhyh_redinfraestructura_sectorconsolidadoantes_imagen2.jpg</t>
  </si>
  <si>
    <t>LPN 698/17</t>
  </si>
  <si>
    <t>https://documentosboletinoficial.buenosaires.gob.ar/publico/PE-DIS-MJGGC-IVC-IVC-1699-18-ANX.pdf</t>
  </si>
  <si>
    <t>Barrio 21 24</t>
  </si>
  <si>
    <t>Barrio 21 24: Infraestructura Manzana 12 Y 13</t>
  </si>
  <si>
    <t>Se realizó la dotación de infraestructura y reacondicionamiento de solados, la ejecución de red de agua, desagí¼e pluvial y desagí¼e cloacal.</t>
  </si>
  <si>
    <t>Luna Y Cruz, Osvaldo</t>
  </si>
  <si>
    <t>https://cdn2.buenosaires.gob.ar/baobras/mdhyh/mdhyh_infraestructuramanzana12y13durante_imagen1.jpg</t>
  </si>
  <si>
    <t>https://cdn2.buenosaires.gob.ar/baobras/mdhyh/mdhyh_infraestructuramanzana12y13antes_imagen2.jpg</t>
  </si>
  <si>
    <t>https://www.buenosaires.gob.ar/baobras/villa-21-24</t>
  </si>
  <si>
    <t>Barrio 21 24: Plaza Seca</t>
  </si>
  <si>
    <t>Se realizó la puesta en valor del espacio público existente. Se llevó a cabo el mejoramiento y cierre de la cancha existente para la construcción de un espacio de skate. Además, la definición del cordón perimetral para la futura obra de tránsito.</t>
  </si>
  <si>
    <t>Iriarte, Gral. Av. E Iguazu</t>
  </si>
  <si>
    <t>https://cdn2.buenosaires.gob.ar/baobras/mdhyh/mdhyh_plazasecadurante_imagen1.jpg</t>
  </si>
  <si>
    <t>https://cdn2.buenosaires.gob.ar/baobras/mdhyh/mdhyh_plazasecaantes_imagen2.JPG</t>
  </si>
  <si>
    <t>Barrio 21 24: Plaza Cinthia</t>
  </si>
  <si>
    <t xml:space="preserve">Se recuperó el espacio de juegos y la superficie de la ermita. Se dotó de equipamiento, alumbrado público y desagí¼e pluvial. </t>
  </si>
  <si>
    <t>California 3400</t>
  </si>
  <si>
    <t>https://cdn2.buenosaires.gob.ar/baobras/mdhyh/mdhyh_plazacinthiadespues_imagen1.jpg</t>
  </si>
  <si>
    <t>https://cdn2.buenosaires.gob.ar/baobras/mdhyh/mdhyh_plazacinthiaantes_imagen2.jpg</t>
  </si>
  <si>
    <t>https://cdn2.buenosaires.gob.ar/baobras/mdhyh/mdhyh_plazacinthiadurante_imagen3.jpg</t>
  </si>
  <si>
    <t>Entorno Cildañez</t>
  </si>
  <si>
    <t>Entorno Cildañez: Eje White</t>
  </si>
  <si>
    <t xml:space="preserve">Se realizó el mejoramiento de solados de veredas sobre la calle White y pasillos que desembocan. Además, el mejoramiento de la accesibilidad, alumbrado público y el ordenamiento del espacio público. </t>
  </si>
  <si>
    <t>White 2000</t>
  </si>
  <si>
    <t>https://cdn2.buenosaires.gob.ar/baobras/mdhyh/mdhyh_ejewhitedurante_imagen1.jpg</t>
  </si>
  <si>
    <t>https://cdn2.buenosaires.gob.ar/baobras/mdhyh/mdhyh_ejewhiteantes_imagen2.jpg</t>
  </si>
  <si>
    <t>Servicios Ibarra S.A.</t>
  </si>
  <si>
    <t>https://www.buenosaires.gob.ar/baobras/entorno-cildanez</t>
  </si>
  <si>
    <t>https://documentosboletinoficial.buenosaires.gob.ar/publico/20161229.pdf</t>
  </si>
  <si>
    <t>Villa 15</t>
  </si>
  <si>
    <t>Barrio 15: Infraestructura, Pavimentación Y Puesta En Valor De Espacio Público Cañada De Gómez (Sector 1-2-3)</t>
  </si>
  <si>
    <t>En el Barrio 15 se llevó a cabo la dotación de desagí¼es cloacales y pluviales, la construcción de calzadas de hormigón, solado intertrabado, veredas de cemento peinado, áreas de estacionamiento y el reacondicionamiento de la cancha de Piki Voley.</t>
  </si>
  <si>
    <t>Santander 5943</t>
  </si>
  <si>
    <t>https://cdn2.buenosaires.gob.ar/baobras/mdhyh/mdhyh_ca%C3%B1adadegomez_imagen1.jpg</t>
  </si>
  <si>
    <t>https://cdn2.buenosaires.gob.ar/baobras/mdhyh/mdhyh_ca%C3%B1adadegomezantes_imagen2.JPG</t>
  </si>
  <si>
    <t>https://cdn2.buenosaires.gob.ar/baobras/mdhyh/mdhyh_ca%C3%B1adadegomezdurante_imagen3.JPG</t>
  </si>
  <si>
    <t>Barrio 21 24: Pasaje Daniel De La Sierra</t>
  </si>
  <si>
    <t xml:space="preserve">Se dotó de infraestructura y equipamiento urbano, ejecución de red de agua, desagí¼e pluvial, desagí¼e cloacal, red eléctrica, alumbrado público y red de datos. </t>
  </si>
  <si>
    <t>Cruz, Osvaldo Av. 3400</t>
  </si>
  <si>
    <t>https://cdn2.buenosaires.gob.ar/baobras/mdhyh/mdhyd_danieldelasierradurante_imagen1.jpg</t>
  </si>
  <si>
    <t>https://cdn2.buenosaires.gob.ar/baobras/mdhyh/mdhyh_danieldelasierradurante_imagen3.jpg</t>
  </si>
  <si>
    <t>https://cdn2.buenosaires.gob.ar/baobras/mdhyh/mdhyh_danieldelasierraantes_imagen2.jpg</t>
  </si>
  <si>
    <t>1295-SIGAF/16</t>
  </si>
  <si>
    <t>Barrio Calaza</t>
  </si>
  <si>
    <t>Barrio Calaza: Complejo 8 Torres</t>
  </si>
  <si>
    <t>Se rehabilitaron los espacios comunes, se suministraron juegos para niños y niñas, se dotó de alumbrado público y ejecución de desagí¼es pluviales.</t>
  </si>
  <si>
    <t>Lacarra Av. 3500</t>
  </si>
  <si>
    <t>https://cdn2.buenosaires.gob.ar/baobras/mdhyh/mdhyh_complejo8torres_imagen1.jpg</t>
  </si>
  <si>
    <t>https://cdn2.buenosaires.gob.ar/baobras/mdhyh/mdhyh_complejo8torresantes_imagen2.jpg</t>
  </si>
  <si>
    <t>https://cdn2.buenosaires.gob.ar/baobras/mdhyh/mdhyh_complejo8torresantesdurante_imagen3.jpg</t>
  </si>
  <si>
    <t>Consfre S.R.L</t>
  </si>
  <si>
    <t>https://www.buenosaires.gob.ar/baobras/barrio-calaza</t>
  </si>
  <si>
    <t>https://documentosboletinoficial.buenosaires.gob.ar/publico/20170403.pdf</t>
  </si>
  <si>
    <t>Entorno Villa Soldati</t>
  </si>
  <si>
    <t>Nido Soldati: Ampliación</t>
  </si>
  <si>
    <t>Se realizó el techado de cancha existente y se construyó un espacio cubierto para albergar talleres para llevar a cabo actividades.</t>
  </si>
  <si>
    <t>Corrales 3400</t>
  </si>
  <si>
    <t>https://cdn2.buenosaires.gob.ar/baobras/mdhyh/mdhyh_ampliacionnido_imagen1.jpg</t>
  </si>
  <si>
    <t>https://cdn2.buenosaires.gob.ar/baobras/mdhyh/mdhyh_ampliacionnidoantes_imagen2.jpg</t>
  </si>
  <si>
    <t>https://cdn2.buenosaires.gob.ar/baobras/mdhyh/mdhyh_ampliacionnidodurante_imagen3.jpg</t>
  </si>
  <si>
    <t>https://www.buenosaires.gob.ar/baobras/entorno-villa-soldati</t>
  </si>
  <si>
    <t>https://documentosboletinoficial.buenosaires.gob.ar/publico/20161114.pdf</t>
  </si>
  <si>
    <t>Barrio 15: Eje Ferroviario</t>
  </si>
  <si>
    <t xml:space="preserve">Se ejecutaron y repararon la red de infraestructura de pluvial y cloacal junto a conecciones domiciliarias, alumbrado público, ordenamiento del espacio público, ejecución de calzada vehicular y veredas. Además, se realizó la puesta en valor de la plaza con equipamiento. </t>
  </si>
  <si>
    <t>Peron, Eva Av. 6300</t>
  </si>
  <si>
    <t>https://cdn2.buenosaires.gob.ar/baobras/mdhyh/mdhyh_elferroviariodurante_imagen1.jpg</t>
  </si>
  <si>
    <t>https://cdn2.buenosaires.gob.ar/baobras/mdhyh/mdhyh_elferroviarioantes_imagen2.jpg</t>
  </si>
  <si>
    <t>Jardí­n de Infantes Integral N.° 9 D.E. 21</t>
  </si>
  <si>
    <t>Inicial</t>
  </si>
  <si>
    <t>Olascoaga, Manuel Jose, Cnel. 5001</t>
  </si>
  <si>
    <t>https://cdn.buenosaires.gob.ar/datosabiertos/datasets/ba-obras/fotos/1195.jpg</t>
  </si>
  <si>
    <t>https://cdn.buenosaires.gob.ar/datosabiertos/datasets/ba-obras/fotos/1195-2.jpg</t>
  </si>
  <si>
    <t>CO SE BA CONSTRUCCIONES Y SERVICIOS BUENOS AIRES S A</t>
  </si>
  <si>
    <t>Jardí­n de Infantes Integral N.° 3 D.E. 15</t>
  </si>
  <si>
    <t>Besares 4327</t>
  </si>
  <si>
    <t>https://cdn.buenosaires.gob.ar/datosabiertos/datasets/ba-obras/fotos/1196.jpeg</t>
  </si>
  <si>
    <t>https://cdn2.buenosaires.gob.ar/baobras/editadas2/meigc_comuna12_jardinintegral3_foto2.jpg</t>
  </si>
  <si>
    <t>https://cdn.buenosaires.gob.ar/datosabiertos/datasets/ba-obras/fotos/1196-3.jpg</t>
  </si>
  <si>
    <t>https://cdn2.buenosaires.gob.ar/baobras/editadas2/meigc_comuna12_jardinintegral3_foto1.jpg</t>
  </si>
  <si>
    <t>Jardí­n de Infantes Integral N.° 10 D.E. 4</t>
  </si>
  <si>
    <t>Martí­n Rodriguez 425</t>
  </si>
  <si>
    <t>https://cdn.buenosaires.gob.ar/datosabiertos/datasets/ba-obras/fotos/1197.jpg</t>
  </si>
  <si>
    <t>https://cdn.buenosaires.gob.ar/datosabiertos/datasets/ba-obras/fotos/1197-2.jpg</t>
  </si>
  <si>
    <t>Teximco S.A.</t>
  </si>
  <si>
    <t>https://buenosaires.gob.ar/areas/hacienda/compras/consulta/popup_detalle.php?tipo=licitacion&amp;idlicitacion=119036</t>
  </si>
  <si>
    <t>Jardí­n de Infantes Integral N.° 14 D.E. 5</t>
  </si>
  <si>
    <t>Garcia, Manuel 370</t>
  </si>
  <si>
    <t>https://cdn.buenosaires.gob.ar/datosabiertos/datasets/ba-obras/fotos/1198.jpg</t>
  </si>
  <si>
    <t>https://cdn.buenosaires.gob.ar/datosabiertos/datasets/ba-obras/fotos/1198-2.jpg</t>
  </si>
  <si>
    <t>https://cdn.buenosaires.gob.ar/datosabiertos/datasets/ba-obras/fotos/1198-3.jpg</t>
  </si>
  <si>
    <t>https://cdn2.buenosaires.gob.ar/baobras/editadas2/meigc_comuna4_jardinintegral14_foto3.png</t>
  </si>
  <si>
    <t>Aparo Pablo Gustavo</t>
  </si>
  <si>
    <t>https://buenosaires.gob.ar/areas/hacienda/compras/consulta/popup_detalle.php?tipo=licitacion&amp;idlicitacion=118764</t>
  </si>
  <si>
    <t>Jardí­n de Infantes Integral N.° 14 D.E. 19</t>
  </si>
  <si>
    <t>Varela Av. 1802</t>
  </si>
  <si>
    <t>https://cdn.buenosaires.gob.ar/datosabiertos/datasets/ba-obras/fotos/1199.jpg</t>
  </si>
  <si>
    <t>https://cdn2.buenosaires.gob.ar/baobras/editadas2/meigc_comuna7_jardinintegral_foto1.JPG</t>
  </si>
  <si>
    <t>https://cdn.buenosaires.gob.ar/datosabiertos/datasets/ba-obras/fotos/1199-3.jpg</t>
  </si>
  <si>
    <t>https://cdn2.buenosaires.gob.ar/baobras/editadas2/meigc_comuna7_jardinintegral_foto3.JPG</t>
  </si>
  <si>
    <t>Dilthey S.A.</t>
  </si>
  <si>
    <t>Polo educativo Mataderos - Jardí­n de Infantes Integral N.° 9 D.E. 20</t>
  </si>
  <si>
    <t>MURGUIONDO  2265</t>
  </si>
  <si>
    <t>https://cdn.buenosaires.gob.ar/datosabiertos/datasets/ba-obras/fotos/1201.jpg</t>
  </si>
  <si>
    <t>https://cdn.buenosaires.gob.ar/datosabiertos/datasets/ba-obras/fotos/1201-2.jpg</t>
  </si>
  <si>
    <t>https://cdn.buenosaires.gob.ar/datosabiertos/datasets/ba-obras/fotos/1201-3.jpg</t>
  </si>
  <si>
    <t>https://cdn.buenosaires.gob.ar/datosabiertos/datasets/ba-obras/fotos/1201-4.jpg</t>
  </si>
  <si>
    <t>731--SSCRYAC-2016</t>
  </si>
  <si>
    <t>https://buenosaires.gob.ar/areas/hacienda/compras/consulta/popup_detalle.php?tipo=licitacion&amp;idlicitacion=127305</t>
  </si>
  <si>
    <t>15050172--MGEYA-2016</t>
  </si>
  <si>
    <t>Jardí­n de Infantes Integral N.° 11 D.E. 6</t>
  </si>
  <si>
    <t>Republica Bolivariana De Venezuela 3269</t>
  </si>
  <si>
    <t>https://cdn.buenosaires.gob.ar/datosabiertos/datasets/ba-obras/fotos/1202.jpeg</t>
  </si>
  <si>
    <t>https://buenosaires.gob.ar/areas/hacienda/compras/consulta/popup_detalle.php?tipo=licitacion&amp;idlicitacion=127955</t>
  </si>
  <si>
    <t>ENS N.° 3 Bernardino Rivadavia</t>
  </si>
  <si>
    <t>San Telmo</t>
  </si>
  <si>
    <t>Peru 1236</t>
  </si>
  <si>
    <t>https://cdn.buenosaires.gob.ar/datosabiertos/datasets/ba-obras/fotos/1203.jpeg</t>
  </si>
  <si>
    <t>https://cdn.buenosaires.gob.ar/datosabiertos/datasets/ba-obras/fotos/1203-2.jpeg</t>
  </si>
  <si>
    <t>https://cdn.buenosaires.gob.ar/datosabiertos/datasets/ba-obras/fotos/1203-3.jpeg</t>
  </si>
  <si>
    <t>https://cdn.buenosaires.gob.ar/datosabiertos/datasets/ba-obras/fotos/1203-4.jpeg</t>
  </si>
  <si>
    <t>Warlet S.A.</t>
  </si>
  <si>
    <t>Escuela Primaria N.Â° 6 D.E. 20 Â«Prof. Felipe BoeroÂ»</t>
  </si>
  <si>
    <t>Peron, Eva Av. 7449</t>
  </si>
  <si>
    <t>https://cdn.buenosaires.gob.ar/datosabiertos/datasets/ba-obras/fotos/1205.jpg</t>
  </si>
  <si>
    <t>https://cdn.buenosaires.gob.ar/datosabiertos/datasets/ba-obras/fotos/1205-2.jpeg</t>
  </si>
  <si>
    <t>https://cdn.buenosaires.gob.ar/datosabiertos/datasets/ba-obras/fotos/1205-3.jpg</t>
  </si>
  <si>
    <t>SEYMA OBRAS RIVA S.A.I.I.C.F.A. - Mantelectric I.C.I.S.A. UT</t>
  </si>
  <si>
    <t>https://buenosaires.gob.ar/areas/hacienda/compras/consulta/popup_detalle.php?tipo=licitacion&amp;idlicitacion=128599</t>
  </si>
  <si>
    <t>Polo Educativo Lugano - Jardí­n de Infantes Común N.° 15 D.E. 21</t>
  </si>
  <si>
    <t>Fonrouge Y Barros Pazos, Jose</t>
  </si>
  <si>
    <t>https://cdn.buenosaires.gob.ar/datosabiertos/datasets/ba-obras/fotos/1206.jpeg</t>
  </si>
  <si>
    <t>https://documentosboletinoficial.buenosaires.gob.ar/publico/20180809.pdf</t>
  </si>
  <si>
    <t>Jardí­n Infantil Integral N.° 16 D.E. 21</t>
  </si>
  <si>
    <t>Bermejo, Antonio Dr. 6675</t>
  </si>
  <si>
    <t>https://cdn.buenosaires.gob.ar/datosabiertos/datasets/ba-obras/fotos/1207-1.jpg</t>
  </si>
  <si>
    <t>https://cdn.buenosaires.gob.ar/datosabiertos/datasets/ba-obras/fotos/1207-2.jpg</t>
  </si>
  <si>
    <t>https://cdn.buenosaires.gob.ar/datosabiertos/datasets/ba-obras/fotos/1207-3.JPG</t>
  </si>
  <si>
    <t>https://cdn.buenosaires.gob.ar/datosabiertos/datasets/ba-obras/fotos/1207-4.JPG</t>
  </si>
  <si>
    <t>Merlino</t>
  </si>
  <si>
    <t>https://buenosaires.gob.ar/areas/hacienda/compras/consulta/popup_detalle.php?tipo=licitacion&amp;idlicitacion=133616</t>
  </si>
  <si>
    <t>Jardí­n de Infantes Integral N.° 13 D.E. 4</t>
  </si>
  <si>
    <t>Calabria Av. Y Vera Peñaloza, Rosario, dique 1</t>
  </si>
  <si>
    <t>https://cdn.buenosaires.gob.ar/datosabiertos/datasets/ba-obras/fotos/1208.jpeg</t>
  </si>
  <si>
    <t>CORPORACIí“N ANTIGUO PUERTO MADERO S.A.</t>
  </si>
  <si>
    <t>https://documentosboletinoficial.buenosaires.gob.ar/publico/20190124.pdf</t>
  </si>
  <si>
    <t>Jardí­n de Infantes Integral N.° 17 D.E. 21</t>
  </si>
  <si>
    <t>Fernandez De La Cruz, F., Gral. Av. 4300</t>
  </si>
  <si>
    <t>https://cdn.buenosaires.gob.ar/datosabiertos/datasets/ba-obras/fotos/1209.jpg</t>
  </si>
  <si>
    <t>https://cdn.buenosaires.gob.ar/datosabiertos/datasets/ba-obras/fotos/1209-2.jpg</t>
  </si>
  <si>
    <t>https://cdn.buenosaires.gob.ar/datosabiertos/datasets/ba-obras/fotos/1209-3.jpg</t>
  </si>
  <si>
    <t>https://cdn.buenosaires.gob.ar/datosabiertos/datasets/ba-obras/fotos/1209-4.jpg</t>
  </si>
  <si>
    <t>https://documentosboletinoficial.buenosaires.gob.ar/publico/20190627.pdf</t>
  </si>
  <si>
    <t>Jardin de Infantes Integral N° 16 D.E 5</t>
  </si>
  <si>
    <t>Luna 690</t>
  </si>
  <si>
    <t>https://cdn.buenosaires.gob.ar/datosabiertos/datasets/ba-obras/fotos/1210.jpg</t>
  </si>
  <si>
    <t>https://cdn.buenosaires.gob.ar/datosabiertos/datasets/ba-obras/fotos/1210-2.jpg</t>
  </si>
  <si>
    <t>https://cdn.buenosaires.gob.ar/datosabiertos/datasets/ba-obras/fotos/1210-3.jpg</t>
  </si>
  <si>
    <t>RIVA</t>
  </si>
  <si>
    <t>https://documentosboletinoficial.buenosaires.gob.ar/publico/20190703.pdf</t>
  </si>
  <si>
    <t>Jardí­n de Infantes Integral NÂ° 18 D.E. 21</t>
  </si>
  <si>
    <t>Castañares Av. 6500</t>
  </si>
  <si>
    <t>https://cdn.buenosaires.gob.ar/datosabiertos/datasets/ba-obras/fotos/1212.jpg</t>
  </si>
  <si>
    <t>Iprar</t>
  </si>
  <si>
    <t>Escuela Primaria Común N.° 5 D.E. 5</t>
  </si>
  <si>
    <t>Santo Domingo 4050</t>
  </si>
  <si>
    <t>https://cdn.buenosaires.gob.ar/datosabiertos/datasets/ba-obras/fotos/1213.jpg</t>
  </si>
  <si>
    <t>https://cdn.buenosaires.gob.ar/datosabiertos/datasets/ba-obras/fotos/1213-2.jpg</t>
  </si>
  <si>
    <t>https://cdn.buenosaires.gob.ar/datosabiertos/datasets/ba-obras/fotos/1213-3.jpg</t>
  </si>
  <si>
    <t>AGE Construcciones SRL</t>
  </si>
  <si>
    <t>Escuela Infantil N.° 6 D.E. 6 "Hospital Ramos Mejí­a"</t>
  </si>
  <si>
    <t>Catamarca 342</t>
  </si>
  <si>
    <t>https://cdn.buenosaires.gob.ar/datosabiertos/datasets/ba-obras/fotos/1216-2.jpg</t>
  </si>
  <si>
    <t>https://cdn.buenosaires.gob.ar/datosabiertos/datasets/ba-obras/fotos/1216-3.jpg</t>
  </si>
  <si>
    <t>Mediterraneo</t>
  </si>
  <si>
    <t>Jardí­n de Infantes Integral N.° 15 D.E. 5</t>
  </si>
  <si>
    <t>Ferreyra 3705</t>
  </si>
  <si>
    <t>https://cdn.buenosaires.gob.ar/datosabiertos/datasets/ba-obras/fotos/1217.jpeg</t>
  </si>
  <si>
    <t>https://cdn.buenosaires.gob.ar/datosabiertos/datasets/ba-obras/fotos/1217-2.jpeg</t>
  </si>
  <si>
    <t>https://cdn.buenosaires.gob.ar/datosabiertos/datasets/ba-obras/fotos/1217-3.jpeg</t>
  </si>
  <si>
    <t>Cooperativa de Trabajo Greti Ltda</t>
  </si>
  <si>
    <t>https://buenosaires.gob.ar/areas/hacienda/compras/consulta/popup_detalle.php?tipo=licitacion&amp;idlicitacion=134990</t>
  </si>
  <si>
    <t>Jardín de Infantes Integral Nº 05 D.E. 03</t>
  </si>
  <si>
    <t>Pichincha 1152</t>
  </si>
  <si>
    <t>https://cdn.buenosaires.gob.ar/datosabiertos/datasets/ba-obras/fotos/1219.jpg</t>
  </si>
  <si>
    <t>https://cdn.buenosaires.gob.ar/datosabiertos/datasets/ba-obras/fotos/1219-2.jpg</t>
  </si>
  <si>
    <t>https://cdn.buenosaires.gob.ar/datosabiertos/datasets/ba-obras/fotos/1219-3.jpg</t>
  </si>
  <si>
    <t>Greti</t>
  </si>
  <si>
    <t>Escuela Infantil N.° 19 D.E. 5</t>
  </si>
  <si>
    <t>Lagos 2929</t>
  </si>
  <si>
    <t>https://cdn.buenosaires.gob.ar/datosabiertos/datasets/ba-obras/fotos/1220.jpeg</t>
  </si>
  <si>
    <t>Polo Piedrabuena - Escuela de Educación Media N.° 1 D.E. 20 "Biblioteca del Congreso de la Nación"</t>
  </si>
  <si>
    <t>Media</t>
  </si>
  <si>
    <t>Zuviria 6550</t>
  </si>
  <si>
    <t>https://cdn.buenosaires.gob.ar/datosabiertos/datasets/ba-obras/fotos/1224.jpg</t>
  </si>
  <si>
    <t>https://cdn2.buenosaires.gob.ar/baobras/editadas2/meigc_comuna8_poloeducativolpiedrabuenamedia_foto2.jpg</t>
  </si>
  <si>
    <t>https://cdn2.buenosaires.gob.ar/baobras/editadas2/meigc_comuna8_poloeducativolpiedrabuenamedia_foto3.jpg</t>
  </si>
  <si>
    <t>https://cdn2.buenosaires.gob.ar/baobras/editadas2/meigc_comuna8_poloeducativolpiedrabuenamedia_foto4.jpg</t>
  </si>
  <si>
    <t>https://buenosaires.gob.ar/areas/hacienda/compras/consulta/popup_detalle.php?tipo=licitacion&amp;idlicitacion=125766</t>
  </si>
  <si>
    <t>Escuela Superior de Educación Artí­stica en Teatro</t>
  </si>
  <si>
    <t>Oliden 1245</t>
  </si>
  <si>
    <t>https://cdn.buenosaires.gob.ar/datosabiertos/datasets/ba-obras/fotos/1225.jpg</t>
  </si>
  <si>
    <t>https://cdn2.buenosaires.gob.ar/baobras/editadas2/meigc_comuna9_escdeteatro_foto1.jpg</t>
  </si>
  <si>
    <t>https://cdn2.buenosaires.gob.ar/baobras/editadas2/meigc_comuna9_escdeteatro_foto3.jpg</t>
  </si>
  <si>
    <t>https://cdn2.buenosaires.gob.ar/baobras/editadas2/meigc_comuna9_escdeteatro_foto4.jpg</t>
  </si>
  <si>
    <t>https://buenosaires.gob.ar/areas/hacienda/compras/consulta/popup_consulta.php?cfilas=10&amp;orden_tipo=desc&amp;tipocontratacion=-&amp;numcontratacion=&amp;siglacontratacion=-&amp;aniocontratacion=-&amp;tipoactuacion=1&amp;numactuacion=23831915&amp;siglaactuacion=-&amp;anioactuacion=-&amp;idrubro=-&amp;idrlicitante=-&amp;idrsolicitante=-&amp;idestado=-&amp;siglaactuacion=-&amp;anulado=-&amp;rlidep=1&amp;rsoldep=1&amp;f_dia_desde=-&amp;f_mes_desde=-&amp;f_anio_desde=-&amp;f_dia_hasta=-&amp;f_mes_hasta=-&amp;f_anio_hasta=-&amp;r_fecha=todos</t>
  </si>
  <si>
    <t>Esc. Primaria Común N° 18 Jorge Newbery</t>
  </si>
  <si>
    <t>Av. Roca, Pta. 9</t>
  </si>
  <si>
    <t>https://cdn.buenosaires.gob.ar/datosabiertos/datasets/ba-obras/fotos/1227.jpeg</t>
  </si>
  <si>
    <t>https://cdn.buenosaires.gob.ar/datosabiertos/datasets/ba-obras/fotos/1227-2.jpeg</t>
  </si>
  <si>
    <t>Ignacam S.A.</t>
  </si>
  <si>
    <t>https://buenosaires.gob.ar/areas/hacienda/compras/consulta/popup_detalle.php?tipo=licitacion&amp;idlicitacion=128618</t>
  </si>
  <si>
    <t>Escuela de danzas NÂ° 02 Jorge Donn</t>
  </si>
  <si>
    <t>En obra</t>
  </si>
  <si>
    <t>Vélez Sarsfield</t>
  </si>
  <si>
    <t>Lope De Vega Av. Y Murature</t>
  </si>
  <si>
    <t>https://cdn.buenosaires.gob.ar/datosabiertos/datasets/ba-obras/fotos/1230.jpg</t>
  </si>
  <si>
    <t>https://cdn.buenosaires.gob.ar/datosabiertos/datasets/ba-obras/fotos/1230-2.jpg</t>
  </si>
  <si>
    <t>https://cdn2.buenosaires.gob.ar/baobras/editadas2/meigc_comuna10_escdedanza02reemplazo_etapa2_foto2.jpg</t>
  </si>
  <si>
    <t>https://buenosaires.gob.ar/areas/hacienda/compras/consulta/popup_detalle.php?tipo=licitacion&amp;idlicitacion=129923</t>
  </si>
  <si>
    <t>Inst. de Enseñanza Superior en Lenguas Vivas Juan B. Justo</t>
  </si>
  <si>
    <t>Alvarez Jonte Av. 3867</t>
  </si>
  <si>
    <t>https://cdn.buenosaires.gob.ar/datosabiertos/datasets/ba-obras/fotos/1231.jpeg</t>
  </si>
  <si>
    <t>https://documentosboletinoficial.buenosaires.gob.ar/publico/20170404.pdf</t>
  </si>
  <si>
    <t>Jardí­n de Infantes Integral N.° 5 D.E. 17</t>
  </si>
  <si>
    <t>Villa Real</t>
  </si>
  <si>
    <t>Lista, Ramon, Coronel 5448</t>
  </si>
  <si>
    <t>https://cdn.buenosaires.gob.ar/datosabiertos/datasets/ba-obras/fotos/1232.jpeg</t>
  </si>
  <si>
    <t>https://cdn.buenosaires.gob.ar/datosabiertos/datasets/ba-obras/fotos/1232-2.jpeg</t>
  </si>
  <si>
    <t>https://cdn.buenosaires.gob.ar/datosabiertos/datasets/ba-obras/fotos/1232-3.jpeg</t>
  </si>
  <si>
    <t>https://cdn.buenosaires.gob.ar/datosabiertos/datasets/ba-obras/fotos/1232-4.jpeg</t>
  </si>
  <si>
    <t>Las Cortes S.R.L.</t>
  </si>
  <si>
    <t>Barrio 31: Polo Educativo Mugica: Escuela Primaria Común N° 25 Bandera Argentina</t>
  </si>
  <si>
    <t>Letonia Y Antartida Argentina Av.</t>
  </si>
  <si>
    <t>https://cdn.buenosaires.gob.ar/datosabiertos/datasets/ba-obras/fotos/1233.jpg</t>
  </si>
  <si>
    <t>https://cdn.buenosaires.gob.ar/datosabiertos/datasets/ba-obras/fotos/1233-2.jpg</t>
  </si>
  <si>
    <t>https://cdn.buenosaires.gob.ar/datosabiertos/datasets/ba-obras/fotos/1233-3.jpg</t>
  </si>
  <si>
    <t>https://cdn.buenosaires.gob.ar/datosabiertos/datasets/ba-obras/fotos/1233-4.jpg</t>
  </si>
  <si>
    <t>973-SIGAF-SSCRYAC-2017</t>
  </si>
  <si>
    <t>https://buenosaires.gob.ar/areas/hacienda/compras/consulta/popup_detalle.php?tipo=licitacion&amp;idlicitacion=134791</t>
  </si>
  <si>
    <t>10110942--MGEYA-2017</t>
  </si>
  <si>
    <t>https://cdn2.buenosaires.gob.ar/baobras/apra/EX-2017-21942030-%20-MGEYA-APRA.pdf</t>
  </si>
  <si>
    <t>Barrio 31: Polo Educativo Mugica - Escuela De Educación Media N° 01</t>
  </si>
  <si>
    <t>https://cdn.buenosaires.gob.ar/datosabiertos/datasets/ba-obras/fotos/1234.jpeg</t>
  </si>
  <si>
    <t>https://cdn.buenosaires.gob.ar/datosabiertos/datasets/ba-obras/fotos/1234-2.jpg</t>
  </si>
  <si>
    <t>https://cdn.buenosaires.gob.ar/datosabiertos/datasets/ba-obras/fotos/1234-3.jpg</t>
  </si>
  <si>
    <t>1438--SSCRYAC-2017</t>
  </si>
  <si>
    <t>https://buenosaires.gob.ar/areas/hacienda/compras/consulta/popup_detalle.php?tipo=licitacion&amp;idlicitacion=134759</t>
  </si>
  <si>
    <t>21226885--MGEYA-2017</t>
  </si>
  <si>
    <t>Polo educativo Mataderos - Escuela de Educación Primaria N.Â° 23 D.E. 20</t>
  </si>
  <si>
    <t>Murguiondo 2251</t>
  </si>
  <si>
    <t>https://cdn.buenosaires.gob.ar/datosabiertos/datasets/ba-obras/fotos/1235.jpeg</t>
  </si>
  <si>
    <t>https://cdn.buenosaires.gob.ar/datosabiertos/datasets/ba-obras/fotos/1235-2.jpeg</t>
  </si>
  <si>
    <t>https://cdn.buenosaires.gob.ar/datosabiertos/datasets/ba-obras/fotos/1235-3.jpeg</t>
  </si>
  <si>
    <t>https://cdn.buenosaires.gob.ar/datosabiertos/datasets/ba-obras/fotos/1235-4.jpeg</t>
  </si>
  <si>
    <t>1347--SSCRYAC-2017</t>
  </si>
  <si>
    <t>https://buenosaires.gob.ar/areas/hacienda/compras/consulta/popup_detalle.php?tipo=licitacion&amp;idlicitacion=134698</t>
  </si>
  <si>
    <t>17852717--MGEYA-2017</t>
  </si>
  <si>
    <t>Polo educativo Mataderos - Escuela Técnica N.° 20 D.E. 20</t>
  </si>
  <si>
    <t>https://cdn.buenosaires.gob.ar/datosabiertos/datasets/ba-obras/fotos/1236.jpg</t>
  </si>
  <si>
    <t>https://cdn.buenosaires.gob.ar/datosabiertos/datasets/ba-obras/fotos/1236-2.jpg</t>
  </si>
  <si>
    <t>https://cdn.buenosaires.gob.ar/datosabiertos/datasets/ba-obras/fotos/1236-3.jpg</t>
  </si>
  <si>
    <t>https://cdn.buenosaires.gob.ar/datosabiertos/datasets/ba-obras/fotos/1236-4.jpg</t>
  </si>
  <si>
    <t>https://documentosboletinoficial.buenosaires.gob.ar/publico/PE-DIS-MEGC-DGAR-677-17-ANX.pdf</t>
  </si>
  <si>
    <t>Polideportivo</t>
  </si>
  <si>
    <t>Polo Educativo Mataderos: Polideportivo</t>
  </si>
  <si>
    <t>Murguiondo 2151</t>
  </si>
  <si>
    <t>https://cdn2.buenosaires.gob.ar/baobras/genericas/generica_escuelas.png</t>
  </si>
  <si>
    <t>CIA CENTRAL DE CONTRUCCIONES SRL</t>
  </si>
  <si>
    <t>54-SIGAF-SSCRYAC-2017</t>
  </si>
  <si>
    <t>https://buenosaires.gob.ar/areas/hacienda/compras/consulta/popup_detalle.php?tipo=licitacion&amp;idlicitacion=134868</t>
  </si>
  <si>
    <t>25053023--MGEYA-2017</t>
  </si>
  <si>
    <t>Polo Educativo Piedrabuena. Escuela primaria. EPC 24 DE 20</t>
  </si>
  <si>
    <t>Piedra Buena Av. Y Zuviria</t>
  </si>
  <si>
    <t>https://cdn.buenosaires.gob.ar/datosabiertos/datasets/ba-obras/fotos/1238.jpg</t>
  </si>
  <si>
    <t>https://cdn.buenosaires.gob.ar/datosabiertos/datasets/ba-obras/fotos/1238-2.jpeg</t>
  </si>
  <si>
    <t>Dycson</t>
  </si>
  <si>
    <t>Esc. Primaria 21 DE 5</t>
  </si>
  <si>
    <t>Andrés Ferreyra 3749</t>
  </si>
  <si>
    <t>https://cdn.buenosaires.gob.ar/datosabiertos/datasets/ba-obras/fotos/1239-2.jpg</t>
  </si>
  <si>
    <t>Ingecons</t>
  </si>
  <si>
    <t>Escuela Primaria Común N.° 12 D.E. 21</t>
  </si>
  <si>
    <t>https://cdn.buenosaires.gob.ar/datosabiertos/datasets/ba-obras/fotos/1240.jpeg</t>
  </si>
  <si>
    <t>https://cdn.buenosaires.gob.ar/datosabiertos/datasets/ba-obras/fotos/1240-2.jpeg</t>
  </si>
  <si>
    <t>https://cdn.buenosaires.gob.ar/datosabiertos/datasets/ba-obras/fotos/1240-3.jpeg</t>
  </si>
  <si>
    <t>Obras en escuelas de Comuna 11</t>
  </si>
  <si>
    <t>Esc. Primaria Común N° 09 Benito Juárez: Obras generales.</t>
  </si>
  <si>
    <t>Obra de reparaciones generales</t>
  </si>
  <si>
    <t>Juarez, Benito 2702</t>
  </si>
  <si>
    <t>https://cdn2.buenosaires.gob.ar/baobras/editadas2/meigc_comuna11_escprimaria09_foto1.jpg</t>
  </si>
  <si>
    <t>Spinelli &amp; Asociados S.R.L.</t>
  </si>
  <si>
    <t>https://www.buenosaires.gob.ar/baobras/obras-en-escuelas-de-la-comuna-11</t>
  </si>
  <si>
    <t>https://buenosaires.gob.ar/areas/hacienda/compras/consulta/popup_detalle.php?tipo=licitacion&amp;idlicitacion=125915</t>
  </si>
  <si>
    <t>Escuela de educación especial y formación laboral N° 28 Prof. Bartolomé Ayrolo: Obra de infraestructura</t>
  </si>
  <si>
    <t>Obra de refacciones varias</t>
  </si>
  <si>
    <t>Lincoln Av. 4325</t>
  </si>
  <si>
    <t>https://cdn2.buenosaires.gob.ar/baobras/editadas2/meigc_comuna11_esceducacionespecialylaboral28_foto1.JPG</t>
  </si>
  <si>
    <t>Escuela Primaria Común N° 21 Rompehielos Gral. San Martin: Obra de infraestructura</t>
  </si>
  <si>
    <t>Construcción de un comedor y cocina.</t>
  </si>
  <si>
    <t>Santo Tome 2836</t>
  </si>
  <si>
    <t>https://cdn2.buenosaires.gob.ar/baobras/editadas2/meigc_comuna11_escprimaria21_foto1.jpg</t>
  </si>
  <si>
    <t>https://cdn2.buenosaires.gob.ar/baobras/editadas2/meigc_comuna11_escprimaria21_foto2.jpg</t>
  </si>
  <si>
    <t>COYPRO SOCIEDAD ANONIMA</t>
  </si>
  <si>
    <t>https://buenosaires.gob.ar/areas/hacienda/compras/consulta/popup_detalle.php?tipo=licitacion&amp;idlicitacion=130541</t>
  </si>
  <si>
    <t>Obras en escuelas de Comuna 4</t>
  </si>
  <si>
    <t>Escuela Primaria Común N° 10 Juan Andrés de la Peña: Mejora Edilicia.</t>
  </si>
  <si>
    <t>Obras para mejoramiento edilicio.</t>
  </si>
  <si>
    <t>Arbeletche, Anibal P. 1052</t>
  </si>
  <si>
    <t>https://cdn2.buenosaires.gob.ar/baobras/editadas2/meigc_comuna4_escprimaria10_foto1.jpg</t>
  </si>
  <si>
    <t>https://cdn2.buenosaires.gob.ar/baobras/editadas2/meigc_comuna4_escprimaria10_foto2.jpg</t>
  </si>
  <si>
    <t>https://cdn2.buenosaires.gob.ar/baobras/editadas2/meigc_comuna4_escprimaria10_foto3.jpg</t>
  </si>
  <si>
    <t>https://www.buenosaires.gob.ar/baobras/obras-en-escuelas-de-comuna-4</t>
  </si>
  <si>
    <t>Obras en escuelas de Comuna 8</t>
  </si>
  <si>
    <t>Escuela De Educación Media N° 05/21° Juan Manuel Fangio / Escuela Primaria Común N° 16 Dr. Sofanor Novillo Corvalán: Mejora Edilicia</t>
  </si>
  <si>
    <t>Beron De Astrada 6351</t>
  </si>
  <si>
    <t>https://cdn2.buenosaires.gob.ar/baobras/editadas2/meigc_comuna8_escmedia05_foto1.jpg</t>
  </si>
  <si>
    <t>https://cdn2.buenosaires.gob.ar/baobras/editadas2/meigc_comuna8_escmedia05_foto2.jpg</t>
  </si>
  <si>
    <t>https://cdn2.buenosaires.gob.ar/baobras/editadas2/meigc_comuna8_escmedia05_foto3.jpg</t>
  </si>
  <si>
    <t>https://www.buenosaires.gob.ar/baobras/obras-en-escuelas-de-comuna-8</t>
  </si>
  <si>
    <t>Obras en escuelas de Comuna 9</t>
  </si>
  <si>
    <t>Escuela Primaria Común N° 08 Dr. Dalmacio Vélez Sarsfield: Mejora Edilicia.</t>
  </si>
  <si>
    <t>Fonrouge 370</t>
  </si>
  <si>
    <t>https://cdn2.buenosaires.gob.ar/baobras/editadas2/meigc_comuna9_escprimaria08_foto1.jpg</t>
  </si>
  <si>
    <t>https://cdn2.buenosaires.gob.ar/baobras/editadas2/meigc_comuna9_escprimaria08_foto2.jpg</t>
  </si>
  <si>
    <t>https://cdn2.buenosaires.gob.ar/baobras/editadas2/meigc_comuna9_escprimaria08_foto3.jpg</t>
  </si>
  <si>
    <t>https://www.buenosaires.gob.ar/baobras/obras-en-escuelas-de-comuna-9</t>
  </si>
  <si>
    <t>Escuela Primaria Común N° 13 Presbí­tero Alberti: Mejora edilicia.</t>
  </si>
  <si>
    <t>Itaqui 2050</t>
  </si>
  <si>
    <t>https://cdn2.buenosaires.gob.ar/baobras/editadas2/meigc_comuna4_escprimaria13_foto1.JPG</t>
  </si>
  <si>
    <t>https://cdn2.buenosaires.gob.ar/baobras/editadas2/meigc_comuna4_escprimaria13_foto2.jpg</t>
  </si>
  <si>
    <t>https://cdn2.buenosaires.gob.ar/baobras/editadas2/meigc_comuna4_escprimaria13_foto3.jpg</t>
  </si>
  <si>
    <t>https://cdn2.buenosaires.gob.ar/baobras/editadas2/meigc_comuna4_escprimaria13_foto4.jpg</t>
  </si>
  <si>
    <t>Obras en escuelas de Comuna 5</t>
  </si>
  <si>
    <t>Esc. Técnica N° 30 Dr. Norberto Piñero: Obras generales</t>
  </si>
  <si>
    <t>Obra de rehabilitación y ampliación.</t>
  </si>
  <si>
    <t>Salguero, Jeronimo 920</t>
  </si>
  <si>
    <t>https://cdn2.buenosaires.gob.ar/baobras/editadas2/meigc_comuna5_esctecnica30_foto1.jpg</t>
  </si>
  <si>
    <t>https://cdn2.buenosaires.gob.ar/baobras/editadas2/meigc_comuna5_esctecnica30_foto2.jpg</t>
  </si>
  <si>
    <t>https://cdn2.buenosaires.gob.ar/baobras/editadas2/meigc_comuna5_esctecnica30_foto3.jpg</t>
  </si>
  <si>
    <t>https://cdn2.buenosaires.gob.ar/baobras/editadas2/meigc_comuna5_esctecnica30_foto4.jpg</t>
  </si>
  <si>
    <t>https://www.buenosaires.gob.ar/baobras/obras-en-escuelas-de-comuna-5</t>
  </si>
  <si>
    <t>https://buenosaires.gob.ar/areas/hacienda/compras/consulta/popup_detalle.php?tipo=licitacion&amp;idlicitacion=132175</t>
  </si>
  <si>
    <t>Inst. de Enseñanza Superior en Lenguas Vivas Juan B. Justo (Sede) Primario: Obras generales</t>
  </si>
  <si>
    <t>El Ministerio de Educación, en una primera etapa, desarrolló una ampliación en el edificio Existente del Inst. de Enseñanza Superior en Lenguas Vivas Juan B. Justo.</t>
  </si>
  <si>
    <t>Lascano 3840</t>
  </si>
  <si>
    <t>https://cdn2.buenosaires.gob.ar/baobras/educacion/lascano3840_1.jpg</t>
  </si>
  <si>
    <t>https://cdn2.buenosaires.gob.ar/baobras/educacion/lascano3840_2.jpg</t>
  </si>
  <si>
    <t>Garbin S.A.</t>
  </si>
  <si>
    <t>https://buenosaires.gob.ar/areas/hacienda/compras/consulta/popup_detalle.php?tipo=licitacion&amp;idlicitacion=119064</t>
  </si>
  <si>
    <t>Escuela De Bellas Artes Lola Mora: Obra de infraestructura</t>
  </si>
  <si>
    <t>Obra de impermeabilización de cubiertas</t>
  </si>
  <si>
    <t>Soldado De La Frontera Av. 5155</t>
  </si>
  <si>
    <t>https://cdn2.buenosaires.gob.ar/baobras/editadas2/meigc_comuna8_escbellasarteslolamora_foto1.jpg</t>
  </si>
  <si>
    <t>https://cdn2.buenosaires.gob.ar/baobras/editadas2/meigc_comuna8_escbellasarteslolamora_foto2.jpg</t>
  </si>
  <si>
    <t>Ibasa S.A.</t>
  </si>
  <si>
    <t>Esc. Primaria Común N° 08 Luis Federico Leloir: Obras generales</t>
  </si>
  <si>
    <t>Obra de adecuación a normativa, instalación eléctrica, ejecución de cubierta e impermeabilización.</t>
  </si>
  <si>
    <t>Rabanal, Francisco, Intendente Av. 2275</t>
  </si>
  <si>
    <t>https://cdn2.buenosaires.gob.ar/baobras/editadas2/meigc_comuna8_escprimaria08_foto1.JPG</t>
  </si>
  <si>
    <t>https://cdn2.buenosaires.gob.ar/baobras/editadas2/meigc_comuna8_escprimaria08_foto2.JPG</t>
  </si>
  <si>
    <t>https://cdn2.buenosaires.gob.ar/baobras/editadas2/meigc_comuna8_escprimaria08_foto3.jpg</t>
  </si>
  <si>
    <t>https://cdn2.buenosaires.gob.ar/baobras/editadas2/meigc_comuna8_escprimaria08_foto4.jpg</t>
  </si>
  <si>
    <t>Bonaldi S.R.L.</t>
  </si>
  <si>
    <t>https://buenosaires.gob.ar/areas/hacienda/compras/consulta/popup_detalle.php?tipo=licitacion&amp;idlicitacion=127723</t>
  </si>
  <si>
    <t>Obras en escuelas de Comuna 14</t>
  </si>
  <si>
    <t>Escuela Primaria Común N° 04 Provincia De Córdoba: Mejora Edilicia.</t>
  </si>
  <si>
    <t>Obra de instalación eléctrica y acondicionamiento pluvial.</t>
  </si>
  <si>
    <t>Scalabrini Ortiz, Raul Av. 1336</t>
  </si>
  <si>
    <t>https://cdn2.buenosaires.gob.ar/baobras/editadas2/meigc_comuna14_escprimaria04_foto1.jpg</t>
  </si>
  <si>
    <t>https://cdn2.buenosaires.gob.ar/baobras/editadas2/meigc_comuna14_escprimaria04_foto2.jpg</t>
  </si>
  <si>
    <t>https://www.buenosaires.gob.ar/baobras/obras-en-escuelas-de-comuna-14</t>
  </si>
  <si>
    <t>Obras en escuelas de Comuna 10</t>
  </si>
  <si>
    <t>Esc. Primaria Común N° 23 Saturnino Segurola: Obras generales.</t>
  </si>
  <si>
    <t>Obra de reparación varias</t>
  </si>
  <si>
    <t>Flores, Venancio, Gral. 3869</t>
  </si>
  <si>
    <t>https://cdn2.buenosaires.gob.ar/baobras/editadas2/meigc_comuna10_escprimaria23_foto1.JPG</t>
  </si>
  <si>
    <t>https://cdn2.buenosaires.gob.ar/baobras/editadas2/meigc_comuna10_escprimaria23_foto2.jpg</t>
  </si>
  <si>
    <t>https://cdn2.buenosaires.gob.ar/baobras/editadas2/meigc_comuna10_escprimaria23_foto3.JPG</t>
  </si>
  <si>
    <t>https://cdn2.buenosaires.gob.ar/baobras/editadas2/meigc_comuna10_escprimaria23_foto4.jpg</t>
  </si>
  <si>
    <t>Enci S.A.</t>
  </si>
  <si>
    <t>https://www.buenosaires.gob.ar/baobras/obras-en-escuelas-de-comuna-10</t>
  </si>
  <si>
    <t>Escuela De Recuperación N° 07: Mejora Edilicia</t>
  </si>
  <si>
    <t>Trabajos de pintura.</t>
  </si>
  <si>
    <t>Lafuente 2670</t>
  </si>
  <si>
    <t>https://cdn2.buenosaires.gob.ar/baobras/editadas2/meigc_comuna8_escderecuperacion07_foto1.jpg</t>
  </si>
  <si>
    <t>https://cdn2.buenosaires.gob.ar/baobras/editadas2/meigc_comuna8_escderecuperacion07_foto2.jpg</t>
  </si>
  <si>
    <t>https://cdn2.buenosaires.gob.ar/baobras/editadas2/meigc_comuna8_escderecuperacion07_foto3.jpg</t>
  </si>
  <si>
    <t>https://cdn2.buenosaires.gob.ar/baobras/editadas2/meigc_comuna8_escderecuperacion07_foto4.jpg</t>
  </si>
  <si>
    <t>S.E.S. S.A. - MIG S.A. - UTE</t>
  </si>
  <si>
    <t>Esc. Técnica N° 12 Libertador Gral. José De San Martin: Obras generales</t>
  </si>
  <si>
    <t>Obra de instalación eléctrica, sanitaria, contra incendio, accesibilidad, baño de discapacitados e impermeabilización.</t>
  </si>
  <si>
    <t>Del Libertador Av. 238</t>
  </si>
  <si>
    <t>https://cdn2.buenosaires.gob.ar/baobras/editadas2/meigc_comuna1_esctecnica12_foto1.jpg</t>
  </si>
  <si>
    <t>https://cdn2.buenosaires.gob.ar/baobras/editadas2/meigc_comuna1_esctecnica12_foto2.JPG</t>
  </si>
  <si>
    <t>https://cdn2.buenosaires.gob.ar/baobras/editadas2/meigc_comuna1_esctecnica12_foto3.JPG</t>
  </si>
  <si>
    <t>https://cdn2.buenosaires.gob.ar/baobras/editadas2/meigc_comuna1_esctecnica12_foto4.jpg</t>
  </si>
  <si>
    <t>Hexacom S.A.</t>
  </si>
  <si>
    <t>Escuela Integral Interdisciplinaria Nº 20 Alicia Moreau De Justo: Obra de infraestructura</t>
  </si>
  <si>
    <t>Obra de adecuación a normativa y reacondicionamiento.</t>
  </si>
  <si>
    <t>Goleta Santa Cruz 6999</t>
  </si>
  <si>
    <t>https://cdn2.buenosaires.gob.ar/baobras/editadas2/meigc_comuna8_escintegralinterdisciplinaria20_foto1.jpg</t>
  </si>
  <si>
    <t>https://cdn2.buenosaires.gob.ar/baobras/editadas2/meigc_comuna8_escintegralinterdisciplinaria20_foto2.jpg</t>
  </si>
  <si>
    <t>Esc. Normal Superior N° 05 Gral. Don Martí­n Miguel De Gí¼emes: Obras generales</t>
  </si>
  <si>
    <t>Obra de refuncionalización.</t>
  </si>
  <si>
    <t>Suarez Av. 2123</t>
  </si>
  <si>
    <t>https://cdn2.buenosaires.gob.ar/baobras/editadas2/meigc_comuna4_escsuperior05_foto1.JPG</t>
  </si>
  <si>
    <t>https://cdn2.buenosaires.gob.ar/baobras/editadas2/meigc_comuna4_escsuperior05_foto2.JPG</t>
  </si>
  <si>
    <t>https://cdn2.buenosaires.gob.ar/baobras/editadas2/meigc_comuna4_escsuperior05_foto3.JPG</t>
  </si>
  <si>
    <t>https://cdn2.buenosaires.gob.ar/baobras/editadas2/meigc_comuna4_escsuperior05_foto4.JPG</t>
  </si>
  <si>
    <t>https://buenosaires.gob.ar/areas/hacienda/compras/consulta/popup_detalle.php?tipo=licitacion&amp;idlicitacion=128181</t>
  </si>
  <si>
    <t>Obras en escuelas de Comuna 7</t>
  </si>
  <si>
    <t>Liceo N° 05 Pascual Guaglianone / Escuela Técnica N° 18 José Antonio ílvarez Condarco: Obra de infraestructura</t>
  </si>
  <si>
    <t>Obras en sanitarios - instalaciones y accesorios.</t>
  </si>
  <si>
    <t>Carabobo Av. 286</t>
  </si>
  <si>
    <t>https://cdn2.buenosaires.gob.ar/baobras/editadas2/meigc_comuna7_liceo05_2_foto1.png</t>
  </si>
  <si>
    <t>https://cdn2.buenosaires.gob.ar/baobras/editadas2/meigc_comuna7_liceo05_2_foto2.png</t>
  </si>
  <si>
    <t>https://www.buenosaires.gob.ar/baobras/obras-en-escuelas-de-comuna-7</t>
  </si>
  <si>
    <t>Liceo N° 05 Pascual Guaglianone / Esc. Técnica N° 18 José Antonio ílvarez Condarco: Obras generales</t>
  </si>
  <si>
    <t>Obras de terminación cantina, aulas, instalaciones y carpinterí­a</t>
  </si>
  <si>
    <t>https://cdn2.buenosaires.gob.ar/baobras/editadas2/meigc_comuna7_liceo05_foto1.jpg</t>
  </si>
  <si>
    <t>https://cdn2.buenosaires.gob.ar/baobras/editadas2/meigc_comuna7_liceo05_foto2.jpg</t>
  </si>
  <si>
    <t>https://cdn2.buenosaires.gob.ar/baobras/editadas2/meigc_comuna7_liceo05_foto3.jpg</t>
  </si>
  <si>
    <t>https://cdn2.buenosaires.gob.ar/baobras/editadas2/meigc_comuna7_liceo05_foto4.jpg</t>
  </si>
  <si>
    <t>Esc. Primaria Común N° 22 Rufino Luro Cambaceres: Obras generales</t>
  </si>
  <si>
    <t>Montiel 3826</t>
  </si>
  <si>
    <t>Polo Educativo Mugica</t>
  </si>
  <si>
    <t xml:space="preserve"> Polo Educativo Mugica: Esc. De Educación Media N° 01.Obras generales</t>
  </si>
  <si>
    <t>Obra de instalación eléctrica y sanitaria para escuela secundaria provisoria en aulas modulares.</t>
  </si>
  <si>
    <t>https://cdn2.buenosaires.gob.ar/baobras/editadas2/meigc_polomugicaescmedia1obrageneral_foto1.jpg</t>
  </si>
  <si>
    <t>https://cdn2.buenosaires.gob.ar/baobras/editadas2/meigc_polomugicaescmedia1obrageneral_foto2.jpg</t>
  </si>
  <si>
    <t>https://cdn2.buenosaires.gob.ar/baobras/editadas2/meigc_polomugicaescmedia1obrageneral_foto3.jpg</t>
  </si>
  <si>
    <t>Fortis S.R.L.</t>
  </si>
  <si>
    <t>https://www.buenosaires.gob.ar/baobras/polo-educativo-mugica</t>
  </si>
  <si>
    <t>Esc. Primaria Común N° 08 Alte. Manuel Blanco Encalada / Jardí­n De Infantes Nucleado e Juana Manso: Obras generales</t>
  </si>
  <si>
    <t>Obra de reforma, ampliación y refuncionalización.</t>
  </si>
  <si>
    <t>Lamarca, Emilio 3379</t>
  </si>
  <si>
    <t>https://cdn2.buenosaires.gob.ar/baobras/editadas2/meigc_comuna11_escprimaria08_foto1.jpg</t>
  </si>
  <si>
    <t>https://cdn2.buenosaires.gob.ar/baobras/editadas2/meigc_comuna11_escprimaria08_foto2.JPG</t>
  </si>
  <si>
    <t>https://cdn2.buenosaires.gob.ar/baobras/editadas2/meigc_comuna11_escprimaria08_foto3.JPG</t>
  </si>
  <si>
    <t>Betonhaus S.A.</t>
  </si>
  <si>
    <t>https://buenosaires.gob.ar/areas/hacienda/compras/consulta/popup_detalle.php?tipo=licitacion&amp;idlicitacion=128239</t>
  </si>
  <si>
    <t>Obras en escuelas de Comuna 13</t>
  </si>
  <si>
    <t>Esc. Primaria Común N° 01 Casto Munita: Obras generales</t>
  </si>
  <si>
    <t>Obra de impermeabilización y reparaciones varias en aulas y laboratorio</t>
  </si>
  <si>
    <t>Cuba 2039</t>
  </si>
  <si>
    <t>https://cdn2.buenosaires.gob.ar/baobras/editadas2/meigc_comuna13_escprimaria01_foto1.JPG</t>
  </si>
  <si>
    <t>https://cdn2.buenosaires.gob.ar/baobras/editadas2/meigc_comuna13_escprimaria01_foto2.JPG</t>
  </si>
  <si>
    <t>https://www.buenosaires.gob.ar/baobras/obras-en-escuelas-de-comuna-13</t>
  </si>
  <si>
    <t>https://buenosaires.gob.ar/areas/hacienda/compras/consulta/popup_detalle.php?tipo=licitacion&amp;idlicitacion=128752</t>
  </si>
  <si>
    <t>Instituto de Formación Técnica Superior N° 14 / Ciclo Básico de Formación Ocupacional N° 04 - Ampliación.</t>
  </si>
  <si>
    <t>Obra de ampliación edilicia para 5 aulas nuevas.</t>
  </si>
  <si>
    <t>Juncal 3251</t>
  </si>
  <si>
    <t>https://cdn2.buenosaires.gob.ar/baobras/editadas2/meigc_comuna14_institutoformaciontecnica14_foto1.jpg</t>
  </si>
  <si>
    <t>https://cdn2.buenosaires.gob.ar/baobras/editadas2/meigc_comuna14_institutoformaciontecnica14_foto2.jpg</t>
  </si>
  <si>
    <t>https://cdn2.buenosaires.gob.ar/baobras/editadas2/meigc_comuna14_institutoformaciontecnica14_foto3.jpg</t>
  </si>
  <si>
    <t>https://cdn2.buenosaires.gob.ar/baobras/editadas2/meigc_comuna14_institutoformaciontecnica14_foto4.jpg</t>
  </si>
  <si>
    <t>https://buenosaires.gob.ar/areas/hacienda/compras/consulta/popup_detalle.php?tipo=licitacion&amp;idlicitacion=130130</t>
  </si>
  <si>
    <t>Escuela Técnica N° 07 Dolores Lavalle De Lavalle: Obra de infraestructura.</t>
  </si>
  <si>
    <t>Obra de provisión e instalación de tres aulas prefabricadas de 30 M2 cada una</t>
  </si>
  <si>
    <t>Zavaleta 204</t>
  </si>
  <si>
    <t>https://cdn2.buenosaires.gob.ar/baobras/editadas2/meigc_comuna4_esctecnica07_foto1.JPG</t>
  </si>
  <si>
    <t>https://cdn2.buenosaires.gob.ar/baobras/editadas2/meigc_comuna4_esctecnica07_foto2.JPG</t>
  </si>
  <si>
    <t>Escuela Primaria Común N° 07 Niñas De Ayohuma / Jardí­n De Infantes Común N° 06: Obra de infraestructura</t>
  </si>
  <si>
    <t>Obra de refuerzo de rejas existentes</t>
  </si>
  <si>
    <t>Asamblea Av. 1221</t>
  </si>
  <si>
    <t>https://cdn2.buenosaires.gob.ar/baobras/educacion2/Asamblea1221_2.jpg</t>
  </si>
  <si>
    <t>https://cdn2.buenosaires.gob.ar/baobras/educacion2/Asamblea1221_3.jpg</t>
  </si>
  <si>
    <t>Liceo N° 08 Esteban Echeverrí­a: Mejora Edilicia</t>
  </si>
  <si>
    <t>Obra de reforma y adecuación de ascensor</t>
  </si>
  <si>
    <t>Murguiondo 1568</t>
  </si>
  <si>
    <t>https://cdn2.buenosaires.gob.ar/baobras/editadas2/meigc_comuna9_liceo08_foto1.jpg</t>
  </si>
  <si>
    <t>https://cdn2.buenosaires.gob.ar/baobras/editadas2/meigc_comuna9_liceo08_foto2.jpg</t>
  </si>
  <si>
    <t>Mediterraneo S.A</t>
  </si>
  <si>
    <t>Escuela Primaria Común N° 30 Granaderos de San Martin: Mejora Edilicia.</t>
  </si>
  <si>
    <t>Del Libertador Av. 4903</t>
  </si>
  <si>
    <t>https://cdn2.buenosaires.gob.ar/baobras/editadas2/meigc_comuna14_escprimaria30_foto1.jpg</t>
  </si>
  <si>
    <t>https://cdn2.buenosaires.gob.ar/baobras/editadas2/meigc_comuna14_escprimaria30_foto2.jpg</t>
  </si>
  <si>
    <t>Obras en escuelas de Comuna 6</t>
  </si>
  <si>
    <t>Esc. Superior De Enfermerí­a Dra. Cecilia Grierson: Obras generales</t>
  </si>
  <si>
    <t>Obra de ampliación y remodelación</t>
  </si>
  <si>
    <t>Ambrosetti, Juan B. 601</t>
  </si>
  <si>
    <t>https://cdn2.buenosaires.gob.ar/baobras/editadas2/meigc_comuna6_escuelaenfermeriagrierson_foto1.jpg</t>
  </si>
  <si>
    <t>https://cdn2.buenosaires.gob.ar/baobras/editadas2/meigc_comuna6_escuelaenfermeriagrierson_foto2.jpg</t>
  </si>
  <si>
    <t>https://cdn2.buenosaires.gob.ar/baobras/editadas2/meigc_comuna6_escuelaenfermeriagrierson_foto3.jpg</t>
  </si>
  <si>
    <t>https://cdn2.buenosaires.gob.ar/baobras/editadas2/meigc_comuna6_escuelaenfermeriagrierson_foto4.jpg</t>
  </si>
  <si>
    <t>https://www.buenosaires.gob.ar/baobras/obras-en-escuelas-de-comuna-6</t>
  </si>
  <si>
    <t>https://buenosaires.gob.ar/areas/hacienda/compras/consulta/popup_detalle.php?tipo=licitacion&amp;idlicitacion=126945</t>
  </si>
  <si>
    <t>Obras en escuelas de Comuna 3</t>
  </si>
  <si>
    <t>Escuela Primaria Común N° 09 Mariano Moreno: Mejora Edilicia.</t>
  </si>
  <si>
    <t>Obra de instalación de gas y termomecánica</t>
  </si>
  <si>
    <t>Moreno 2104</t>
  </si>
  <si>
    <t>https://cdn2.buenosaires.gob.ar/baobras/editadas2/meigc_comuna3_escprimaria09_foto1.jpg</t>
  </si>
  <si>
    <t>https://cdn2.buenosaires.gob.ar/baobras/editadas2/meigc_comuna3_escprimaria09_foto2.jpg</t>
  </si>
  <si>
    <t>https://cdn2.buenosaires.gob.ar/baobras/editadas2/meigc_comuna3_escprimaria09_foto3.jpg</t>
  </si>
  <si>
    <t>https://cdn2.buenosaires.gob.ar/baobras/editadas2/meigc_comuna3_escprimaria09_foto4.jpeg</t>
  </si>
  <si>
    <t>https://www.buenosaires.gob.ar/baobras/obras-en-escuelas-de-comuna-3</t>
  </si>
  <si>
    <t>Escuela Primaria Común N° 13 Raúl Scalabrini Ortiz / Jardí­n De Infantes Común N° 08: Mejora Edilicia.</t>
  </si>
  <si>
    <t>Conde 223</t>
  </si>
  <si>
    <t>https://cdn2.buenosaires.gob.ar/baobras/editadas2/meigc_comuna13_escprimaria13_foto1.JPG</t>
  </si>
  <si>
    <t>https://cdn2.buenosaires.gob.ar/baobras/editadas2/meigc_comuna13_escprimaria13_foto2.jpg</t>
  </si>
  <si>
    <t>https://cdn2.buenosaires.gob.ar/baobras/editadas2/meigc_comuna13_escprimaria13_foto3.jpg</t>
  </si>
  <si>
    <t>https://cdn2.buenosaires.gob.ar/baobras/editadas2/meigc_comuna13_escprimaria13_foto4.jpg</t>
  </si>
  <si>
    <t>https://buenosaires.gob.ar/areas/hacienda/compras/consulta/popup_detalle.php?tipo=licitacion&amp;idlicitacion=114465</t>
  </si>
  <si>
    <t>Escuela Primaria Común N° 11 José Federico Moreno: Mejora Edilicia.</t>
  </si>
  <si>
    <t>Humberto 1° 3171</t>
  </si>
  <si>
    <t>https://cdn2.buenosaires.gob.ar/baobras/editadas2/meigc_comuna3_escprimaria11_foto1.jpg</t>
  </si>
  <si>
    <t>https://cdn2.buenosaires.gob.ar/baobras/editadas2/meigc_comuna3_escprimaria11_foto2.jpg</t>
  </si>
  <si>
    <t>https://cdn2.buenosaires.gob.ar/baobras/editadas2/meigc_comuna3_escprimaria11_foto3.jpg</t>
  </si>
  <si>
    <t>Escuela Primaria Común N° 03 Dr. Manuel Augusto Montes De Oca: Mejora Edilicia</t>
  </si>
  <si>
    <t>Obra de instalación eléctrica y contra incendio</t>
  </si>
  <si>
    <t>Puan 360</t>
  </si>
  <si>
    <t>https://cdn2.buenosaires.gob.ar/baobras/editadas2/meigc_comuna6_escprimaria03_foto1.jpg</t>
  </si>
  <si>
    <t>https://cdn2.buenosaires.gob.ar/baobras/editadas2/meigc_comuna6_escprimaria03_foto2.jpg</t>
  </si>
  <si>
    <t>https://cdn2.buenosaires.gob.ar/baobras/editadas2/meigc_comuna6_escprimaria03_foto3.jpg</t>
  </si>
  <si>
    <t>Escuela De Educ. Espec. N° 33 Santa Cecilia: Mejora Edilicia</t>
  </si>
  <si>
    <t>Senillosa 650</t>
  </si>
  <si>
    <t>https://cdn2.buenosaires.gob.ar/baobras/editadas2/meigc_comuna6_esceducacionespecial33_foto1.jpg</t>
  </si>
  <si>
    <t>Escuela Primaria Común N° 27 Deán Funes: Mejora Edilicia</t>
  </si>
  <si>
    <t>Obra de instalación eléctrica</t>
  </si>
  <si>
    <t>Defensa 1431</t>
  </si>
  <si>
    <t>https://cdn2.buenosaires.gob.ar/baobras/editadas2/meigc_comuna1_escprimaria27_foto1.JPG</t>
  </si>
  <si>
    <t>Esc. De Educación Media N° 04 Homero Manzi: Obras generales</t>
  </si>
  <si>
    <t>Obra de remodelación y ampliación</t>
  </si>
  <si>
    <t>Saenz Av. 631</t>
  </si>
  <si>
    <t>https://cdn2.buenosaires.gob.ar/baobras/editadas2/meigc_comuna4_escmedia04_foto1.JPG</t>
  </si>
  <si>
    <t>https://cdn2.buenosaires.gob.ar/baobras/editadas2/meigc_comuna4_escmedia04_foto2.JPG</t>
  </si>
  <si>
    <t>https://cdn2.buenosaires.gob.ar/baobras/editadas2/meigc_comuna4_escmedia04_foto3.JPG</t>
  </si>
  <si>
    <t>Gamer</t>
  </si>
  <si>
    <t>Escuela Primaria Común N° 01 Alte. Guillermo Brown: Mejora edilicia.</t>
  </si>
  <si>
    <t>Valle, Aristobulo Del 471</t>
  </si>
  <si>
    <t>https://cdn2.buenosaires.gob.ar/baobras/editadas2/meigc_comuna4_escprimaria01_foto1.JPG</t>
  </si>
  <si>
    <t>https://cdn2.buenosaires.gob.ar/baobras/editadas2/meigc_comuna4_escprimaria01_foto2.JPG</t>
  </si>
  <si>
    <t>https://cdn2.buenosaires.gob.ar/baobras/editadas2/meigc_comuna4_escprimaria01_foto3.JPG</t>
  </si>
  <si>
    <t>https://cdn2.buenosaires.gob.ar/baobras/editadas2/meigc_comuna4_escprimaria01_foto4.JPG</t>
  </si>
  <si>
    <t>Radiotronica Construcciones S.A.</t>
  </si>
  <si>
    <t>Escuela Primaria Común N° 23 Cañada: Mejora Edilicia</t>
  </si>
  <si>
    <t>Obra de impermeabilización y reparación de cubiertas. Restuariones sanitarias</t>
  </si>
  <si>
    <t>Cachimayo 1735</t>
  </si>
  <si>
    <t>https://cdn2.buenosaires.gob.ar/baobras/editadas2/meigc_comuna7_escprimaria23_foto1.JPG</t>
  </si>
  <si>
    <t>https://cdn2.buenosaires.gob.ar/baobras/editadas2/meigc_comuna7_escprimaria23_foto2.JPG</t>
  </si>
  <si>
    <t>https://cdn2.buenosaires.gob.ar/baobras/editadas2/meigc_comuna7_escprimaria23_foto3.JPG</t>
  </si>
  <si>
    <t>Escuela De Educ. Espec. N° 05 Dr. íngel Ardaiz: Mejora edilicia.</t>
  </si>
  <si>
    <t>Obra de impermeabilización y reparación de cubiertas</t>
  </si>
  <si>
    <t>Ferre 1957</t>
  </si>
  <si>
    <t>https://cdn2.buenosaires.gob.ar/baobras/editadas2/meigc_comuna4_educespecial05_foto1.JPG</t>
  </si>
  <si>
    <t>Sc. Primaria Común N° 18 Gendarmerí­a Nacional: Mejora Edilicia</t>
  </si>
  <si>
    <t>Obra de impermeabilización y reparación de cubiertas. Instalación eléctrica</t>
  </si>
  <si>
    <t>Garcia, Juan Agustin 5265</t>
  </si>
  <si>
    <t>https://cdn2.buenosaires.gob.ar/baobras/editadas2/meigc_comuna10_escprimaria18_foto1.JPG</t>
  </si>
  <si>
    <t>https://cdn2.buenosaires.gob.ar/baobras/editadas2/meigc_comuna10_escprimaria18_foto2.JPG</t>
  </si>
  <si>
    <t>https://cdn2.buenosaires.gob.ar/baobras/editadas2/meigc_comuna10_escprimaria18_foto3.JPG</t>
  </si>
  <si>
    <t>Escuela Primaria Común N° 07 Aeronáutica Argentina (Sede): Mejora edilicia.</t>
  </si>
  <si>
    <t>Quilmes 473</t>
  </si>
  <si>
    <t>https://cdn2.buenosaires.gob.ar/baobras/educacion2/Quilmes473_1.JPG</t>
  </si>
  <si>
    <t>https://cdn2.buenosaires.gob.ar/baobras/educacion3/Quilmes%20473%20-%2002.JPG</t>
  </si>
  <si>
    <t>https://cdn2.buenosaires.gob.ar/baobras/educacion2/Quilmes%20473%20-%2003.JPG</t>
  </si>
  <si>
    <t>Escuela Primaria Común N° 13 Leopoldo Marechal: Mejora Edilicia</t>
  </si>
  <si>
    <t>Galicia 1857</t>
  </si>
  <si>
    <t>https://cdn2.buenosaires.gob.ar/baobras/editadas2/meigc_comuna11_escprimaria13_foto1.JPG</t>
  </si>
  <si>
    <t>Escuela Técnica N° 08 Paula Albarrací­n De Sarmiento: Obra de infraestructura.</t>
  </si>
  <si>
    <t>Acondicionamiento de anexo de aulas y laboratorios, cambios de pisos, equipamiento de laboratorios, refacciones varias</t>
  </si>
  <si>
    <t>Collivadino, Pio 436</t>
  </si>
  <si>
    <t>https://cdn2.buenosaires.gob.ar/baobras/editadas2/meigc_comuna9_esctecnica08_foto1.jpg</t>
  </si>
  <si>
    <t>https://cdn2.buenosaires.gob.ar/baobras/editadas2/meigc_comuna9_esctecnica08_foto2.jpg</t>
  </si>
  <si>
    <t>https://cdn2.buenosaires.gob.ar/baobras/editadas2/meigc_comuna9_esctecnica08_foto3.jpg</t>
  </si>
  <si>
    <t>Escuela Primaria Común N° 06 Carlos Guido y Spano: Mejora Edilicia</t>
  </si>
  <si>
    <t>Falcon, Ramon L.,Cnel. 4801</t>
  </si>
  <si>
    <t>https://cdn2.buenosaires.gob.ar/baobras/editadas2/meigc_comuna10_escprimaria06_foto1.JPG</t>
  </si>
  <si>
    <t>Polideportivo: Obra de infraestructura</t>
  </si>
  <si>
    <t>Construcción de quincho en zona de pileta Parque de la Ciudad</t>
  </si>
  <si>
    <t>Fernandez De La Cruz, F., Gral. Av. 4000</t>
  </si>
  <si>
    <t>https://cdn2.buenosaires.gob.ar/baobras/editadas2/meigc_comuna8_parquedelaciudad_foto1.JPG</t>
  </si>
  <si>
    <t>https://cdn2.buenosaires.gob.ar/baobras/editadas2/meigc_comuna8_parquedelaciudad_foto2.JPG</t>
  </si>
  <si>
    <t>https://cdn2.buenosaires.gob.ar/baobras/editadas2/meigc_comuna8_parquedelaciudad_foto3.JPG</t>
  </si>
  <si>
    <t>Construmod S.A.</t>
  </si>
  <si>
    <t>Escuela Primaria Común N° 09 Héctor Panizza: Obra de infraestructura</t>
  </si>
  <si>
    <t>Obra de demoliciones, impermeabilización, pluviales y pintura</t>
  </si>
  <si>
    <t>Beron De Astrada 5920</t>
  </si>
  <si>
    <t>https://cdn2.buenosaires.gob.ar/baobras/editadas2/meigc_comuna8_escprimaria09_foto1.jpg</t>
  </si>
  <si>
    <t>Escuela Primaria Común N° 16 Ricardo Rojas: Mejora edilicia.</t>
  </si>
  <si>
    <t>Mistral, Gabriela 3376</t>
  </si>
  <si>
    <t>https://cdn2.buenosaires.gob.ar/baobras/editadas2/meigc_comuna11_escprimaria16_foto1.JPG</t>
  </si>
  <si>
    <t>https://cdn2.buenosaires.gob.ar/baobras/editadas2/meigc_comuna11_escprimaria16_foto2.jpg</t>
  </si>
  <si>
    <t>https://cdn2.buenosaires.gob.ar/baobras/editadas2/meigc_comuna11_escprimaria16_foto3.jpg</t>
  </si>
  <si>
    <t>https://cdn2.buenosaires.gob.ar/baobras/editadas2/meigc_comuna11_escprimaria16_foto4.jpg</t>
  </si>
  <si>
    <t>https://buenosaires.gob.ar/areas/hacienda/compras/consulta/popup_detalle.php?tipo=licitacion&amp;idlicitacion=129277</t>
  </si>
  <si>
    <t>Esc. Técnica N° 01 Ing. Otto Krause: Obras generales</t>
  </si>
  <si>
    <t>Obra de mejoramiento edilicio</t>
  </si>
  <si>
    <t>Paseo Colón Av. 650</t>
  </si>
  <si>
    <t>https://cdn2.buenosaires.gob.ar/baobras/editadas2/meigc_comuna1_esctecnica01_foto1.jpg</t>
  </si>
  <si>
    <t>https://cdn2.buenosaires.gob.ar/baobras/editadas2/meigc_comuna1_esctecnica01_foto2.jpeg</t>
  </si>
  <si>
    <t>https://cdn2.buenosaires.gob.ar/baobras/editadas2/meigc_comuna1_esctecnica01_foto3.jpeg</t>
  </si>
  <si>
    <t>Escuela Primaria Común N° 09 José Marí­a Paz: Mejora edilicia.</t>
  </si>
  <si>
    <t>Falcon, Ramon L.,Cnel. 2934</t>
  </si>
  <si>
    <t>https://cdn2.buenosaires.gob.ar/baobras/editadas2/meigc_comuna7_escprimari09_foto1.jpg</t>
  </si>
  <si>
    <t>https://cdn2.buenosaires.gob.ar/baobras/editadas2/meigc_comuna7_escprimari09_foto2.jpg</t>
  </si>
  <si>
    <t>https://cdn2.buenosaires.gob.ar/baobras/editadas2/meigc_comuna7_escprimari09_foto3.jpg</t>
  </si>
  <si>
    <t>https://cdn2.buenosaires.gob.ar/baobras/editadas2/meigc_comuna7_escprimari09_foto4.jpg</t>
  </si>
  <si>
    <t>Escuela De Comercio N° 30 Dr. Esteban Agustí­n Gascón</t>
  </si>
  <si>
    <t>Obra de cloacales y pluviales</t>
  </si>
  <si>
    <t>San Blas 5387</t>
  </si>
  <si>
    <t>https://cdn2.buenosaires.gob.ar/baobras/editadas2/meigc_comuna10_escdecomercio30_foto1.jpg</t>
  </si>
  <si>
    <t>https://cdn2.buenosaires.gob.ar/baobras/editadas2/meigc_comuna10_escdecomercio30_foto2.jpg</t>
  </si>
  <si>
    <t>https://cdn2.buenosaires.gob.ar/baobras/editadas2/meigc_comuna10_escdecomercio30_foto3.jpg</t>
  </si>
  <si>
    <t>Escuela Primaria Común N° 05 Vicente López Y Planes: Mejora edilicia.</t>
  </si>
  <si>
    <t>Tandil 6690</t>
  </si>
  <si>
    <t>https://cdn2.buenosaires.gob.ar/baobras/editadas2/meigc_comuna9_escprimaria05_foto1.jpg</t>
  </si>
  <si>
    <t>https://cdn2.buenosaires.gob.ar/baobras/editadas2/meigc_comuna9_escprimaria05_foto2.jpg</t>
  </si>
  <si>
    <t>https://cdn2.buenosaires.gob.ar/baobras/editadas2/meigc_comuna9_escprimaria05_foto3.jpg</t>
  </si>
  <si>
    <t>https://buenosaires.gob.ar/areas/hacienda/compras/consulta/popup_detalle.php?tipo=licitacion&amp;idlicitacion=127213</t>
  </si>
  <si>
    <t>Escuela Primaria Común N° 08 Dr. Arturo Mateo Bas: Obra de infraestructura.</t>
  </si>
  <si>
    <t>Obra de cambio membrana, babetas, desagí¼es y tareas varias</t>
  </si>
  <si>
    <t>Tucuman 3233</t>
  </si>
  <si>
    <t>https://cdn2.buenosaires.gob.ar/baobras/editadas2/meigc_comuna3_escprimaria08_foto1.jpg</t>
  </si>
  <si>
    <t>https://cdn2.buenosaires.gob.ar/baobras/editadas2/meigc_comuna3_escprimaria08_foto2.jpg</t>
  </si>
  <si>
    <t>https://cdn2.buenosaires.gob.ar/baobras/editadas2/meigc_comuna3_escprimaria08_foto3.jpg</t>
  </si>
  <si>
    <t>Esc. Primaria Común N° 18 Provincia de Tierra del Fuego: Obras generales.</t>
  </si>
  <si>
    <t>Obra de ampliación edilicia</t>
  </si>
  <si>
    <t>Villa Santa Rita</t>
  </si>
  <si>
    <t>Dantas, Julio S. 3260</t>
  </si>
  <si>
    <t>https://cdn2.buenosaires.gob.ar/baobras/editadas2/meigc_comuna11_escprimaria18_foto1.jpg</t>
  </si>
  <si>
    <t>https://cdn2.buenosaires.gob.ar/baobras/editadas2/meigc_comuna11_escprimaria18_foto2.jpg</t>
  </si>
  <si>
    <t>https://buenosaires.gob.ar/areas/hacienda/compras/consulta/popup_detalle.php?tipo=licitacion&amp;idlicitacion=125223</t>
  </si>
  <si>
    <t>Casa Amarilla Modular: Obra de infraestructura.</t>
  </si>
  <si>
    <t>Obra de rejas, pluviales, pintura y tareas varias</t>
  </si>
  <si>
    <t>Villafañe, Wenceslao Y Rodriguez, Martin</t>
  </si>
  <si>
    <t>https://cdn2.buenosaires.gob.ar/baobras/editadas2/meigc_comuna4_casaamarilla_foto1.jpg</t>
  </si>
  <si>
    <t>https://cdn2.buenosaires.gob.ar/baobras/editadas2/meigc_comuna4_casaamarilla_foto2.jpg</t>
  </si>
  <si>
    <t>https://buenosaires.gob.ar/areas/hacienda/compras/consulta/popup_detalle.php?tipo=licitacion&amp;idlicitacion=129563</t>
  </si>
  <si>
    <t>Escuela Primaria Común N° 15 Gral. José Gervasio De Artigas: Obra de infraestructura</t>
  </si>
  <si>
    <t>Obra de instalación eléctrica, sanitaria, impermeabilización</t>
  </si>
  <si>
    <t>Lobos, Eleodoro, Dr. 437</t>
  </si>
  <si>
    <t>https://cdn2.buenosaires.gob.ar/baobras/editadas2/meigc_comuna6_escprimaria15_foto1.jpg</t>
  </si>
  <si>
    <t>https://cdn2.buenosaires.gob.ar/baobras/editadas2/meigc_comuna6_escprimaria15_foto2.jpg</t>
  </si>
  <si>
    <t>https://cdn2.buenosaires.gob.ar/baobras/editadas2/meigc_comuna6_escprimaria15_foto3.jpg</t>
  </si>
  <si>
    <t>Escuela Primaria Común N° 20 Mariano Sánchez De Loria: Mejora Edilicia.</t>
  </si>
  <si>
    <t>Obra de instalación eléctrica.</t>
  </si>
  <si>
    <t>Barragan 366</t>
  </si>
  <si>
    <t>https://cdn2.buenosaires.gob.ar/baobras/editadas2/meigc_comuna9_escprimaria20_foto1.jpg</t>
  </si>
  <si>
    <t>https://cdn2.buenosaires.gob.ar/baobras/editadas2/meigc_comuna9_escprimaria20_foto2.jpg</t>
  </si>
  <si>
    <t>Mejora Edilicia: Jardí­n De Infantes Común N° 02 Prof. Marina Margarita Ravioli</t>
  </si>
  <si>
    <t>Campichuelo 100</t>
  </si>
  <si>
    <t>https://cdn2.buenosaires.gob.ar/baobras/editadas2/meigc_comuna6_jardindeinfantes02_foto1.jpg</t>
  </si>
  <si>
    <t>Escuela Primaria Común N° 25 Carmen Sonda De Pandolfini.</t>
  </si>
  <si>
    <t>Escalada De San Martin, R. 5021</t>
  </si>
  <si>
    <t>https://cdn2.buenosaires.gob.ar/baobras/editadas2/meigc_comuna10_escprimaria25_foto1.jpg</t>
  </si>
  <si>
    <t>https://cdn2.buenosaires.gob.ar/baobras/editadas2/meigc_comuna10_escprimaria25_foto2.jpg</t>
  </si>
  <si>
    <t>https://cdn2.buenosaires.gob.ar/baobras/editadas2/meigc_comuna10_escprimaria25_foto3.jpg</t>
  </si>
  <si>
    <t>Mazhari S.A.</t>
  </si>
  <si>
    <t>Barrio 1 11 14</t>
  </si>
  <si>
    <t>Barrio 1 11 14: Eje Aliviador Varela</t>
  </si>
  <si>
    <t>Se construyó un aliviador paralelo a la infraestructura cloacal existente realizando la terminación superficial acorde a los usos peatonales y vehiculares del eje.</t>
  </si>
  <si>
    <t>Varela Av. 2200</t>
  </si>
  <si>
    <t>https://cdn2.buenosaires.gob.ar/baobras/mdhyh/mdhyh_ejevareladurante_imagen1.jpg</t>
  </si>
  <si>
    <t>https://cdn2.buenosaires.gob.ar/baobras/mdhyh/mdhyh_ejevarelaantes_imagen2.jpg</t>
  </si>
  <si>
    <t>DOLCOR SOCIEDAD DE RESPONSABILIDAD LIMITADA</t>
  </si>
  <si>
    <t>https://www.buenosaires.gob.ar/baobras/barrio-1-11-14</t>
  </si>
  <si>
    <t>Barrio 31</t>
  </si>
  <si>
    <t>Barrio 31: Plaza Manzana 103</t>
  </si>
  <si>
    <t>Se propuso un reordenamiento del espacio público para sumar espacio verde y demarcar de manera clara los espacios de uso exclusivo deportivo y de juegos de niños y niñas. Se buscó jerarquizar las circulaciones a fin de que no se interrumpan unas con otras y favorecer la accesibilidad. Se igualaron todos los niveles sin ningún tipo de cordón o escalonamiento en las veredas para favorecer la accesibilidad para personas con movilidad reducida y asimismo se facilitó el acceso a las conexiones domiciliarias de infraestructura, accesos y cámaras. Se dispusieron bancos en las zonas externas que generaron pequeños espacios verdes atractivos para los peatones con mobiliario de descanso y recreación. Los espacios de juegos quedaron contenidos por el mobiliario cuya disposición acompañó a los sectores de juegos actuando como lí­mite</t>
  </si>
  <si>
    <t>Gendarmeria Nacional Av. 666</t>
  </si>
  <si>
    <t>https://cdn2.buenosaires.gob.ar/baobras/sisu2/secretariadeintegracionsocialyurbana_plazamanzana103_imagen1.jpg</t>
  </si>
  <si>
    <t>https://cdn2.buenosaires.gob.ar/baobras/integracionsocialyurbana/Plaza%20103%2C%20Desp%C3%BAes.jpg</t>
  </si>
  <si>
    <t>https://www.buenosaires.gob.ar/baobras/barrio-31</t>
  </si>
  <si>
    <t>Barrio 31: Plaza De Los Gordos - Triángulo</t>
  </si>
  <si>
    <t>Se propuso un reordenamiento del espacio público para sumar espacio verde y demarcar de manera clara los espacios de uso exclusivo deportivo y de juegos de niños y niñas. Se buscó jerarquizar las circulaciones a fin de que no se interrumpan unas con otras y favoreciendo la accesibilidad. Se igualaron todos los niveles sin ningún tipo de cordón o escalonamiento en las veredas para favorecer la accesibilidad para personas con movilidad reducida y asimismo se facilitó el acceso a las conexiones domiciliarias de infraestructura, accesos y cámaras. La plaza se reformuló como un único espacio de juegos, lúdico, de uso exclusivo de niños. Se proyectó un sistema de juegos que busca exaltar los sentidos, la búsqueda, los recorridos. La intervención se realizó sobre 600m2.</t>
  </si>
  <si>
    <t>Gendarmeria Nacional Av. 667</t>
  </si>
  <si>
    <t>https://cdn2.buenosaires.gob.ar/baobras/sisu2/secretariadeintegracionsocialyurbana_plazatriangulo_imagen1.JPG</t>
  </si>
  <si>
    <t>https://cdn2.buenosaires.gob.ar/baobras/integracionsocialyurbana/Plaza%20Tri%C3%A1ngulo%2C%20Despu%C3%A9s.jpg</t>
  </si>
  <si>
    <t>Barrio 31: Cancha Luján</t>
  </si>
  <si>
    <t>La obra consistió en el reordenamiento del espacio público para sumar espacio verde y demarcar de manera clara los espacios de uso exclusivo deportivo y de juegos de niños y niñas. Se buscó jerarquizar las circulaciones a fin de que no se interrumpan unas con otras favoreciendo la accesibilidad. Se igualaron todos los niveles sin ningún tipo de cordón o escalonamiento en las veredas para favorecer la accesibilidad para personas con movilidad reducida y asimismo facilitar el acceso a las conexiones domiciliarias de infraestructura, accesos y cámaras. El espacio se configuró a partir de la decisión de disponer la circulación vial en el lado opuesto al existente, generando una ampliación natural del espacio público y favoreciendo la peatonalidad y el uso del mismo. Esta disposición mejoró la relación entre la lí­nea municipal y la vereda, y garantizó una contención de los usos del espacio sin interrupciones de tipo vial. El espacio frente a la iglesia se dispuso como un playón de uso eventual, cuya principal función es la de asegurar el giro y retome de los vehí­culos de emergencia ya que este espacio resulta el remate de una de las arterias principales en los accesos de emergencia del barrio. Se consolidó un espacio de espera para transporte público interno y se sumaron estacionamientos exclusivos para personas con movilidad reducida y de uso general. Asimismo, la iluminación general del espacio se realizó enteramente en led con posibilidad de telegestión a fin de integrarse a la red de alumbrado de CABA con la mayor tecnologí­a disponible al momento. Por último, se sumaron diversos tipos de vegetación a fin de incrementar la huella verde dentro del espacio público.</t>
  </si>
  <si>
    <t>Gendarmeria Nacional Av. 671</t>
  </si>
  <si>
    <t>https://cdn2.buenosaires.gob.ar/baobras/sisu2/secretariadeintegracionsocialyurbana_canchalujan_imagen1.JPG</t>
  </si>
  <si>
    <t>https://cdn2.buenosaires.gob.ar/baobras/integracionsocialyurbana/Plaza%20Luj%C3%A1n%2C%20despu%C3%A9s.jpg</t>
  </si>
  <si>
    <t>Barrio 31: Reordenamiento Av. Gendarmerí­a Nacional</t>
  </si>
  <si>
    <t>La intervención implicó la renovación del solado, la calzada, la colocación de nueva vegetación y especies arbóreas. Se realizó para que los colectivos de larga distancia que utilizaban esta ví­a como ingreso y egreso a la terminal de ómnibus lo hagan por una ví­a paralela que es la calle Perette. Se reordenó el ingreso de los micros escolares por gendarmerí­a nacional para que no lo hagan por las calles paralelas. Para eso se previó un espacio exclusivo para ascenso y descenso de los micros escolares con 13 dársenas nuevas con refugios. Se dispuso un lugar exclusivo para la ambulancia del CeSAC y se pusieron luminarias led en toda la calle. La obra comprende 20.000 m2.</t>
  </si>
  <si>
    <t>Gendarmeria Nacional Av. 685</t>
  </si>
  <si>
    <t>https://cdn2.buenosaires.gob.ar/baobras/sisu2/secretariadeintegracionsocialyurbana_avgendarmerianacional_imagen1.JPG</t>
  </si>
  <si>
    <t>https://cdn2.buenosaires.gob.ar/baobras/integracionsocialyurbana/Gendarmer%C3%ADa%2C%20despu%C3%A9s.jpg</t>
  </si>
  <si>
    <t>Ente De Mantenimiento Urbano Integral (Emui)</t>
  </si>
  <si>
    <t>Escuela Metropolitana de Arte Dramático (Sede Forest)</t>
  </si>
  <si>
    <t>Se realizó la readecuación del edificio de la Escuela Metropolitana De Arte Dramático (Sede Forest)</t>
  </si>
  <si>
    <t>Forest Av. 933</t>
  </si>
  <si>
    <t>Aioc S.R.L.</t>
  </si>
  <si>
    <t>512-0730-OC17</t>
  </si>
  <si>
    <t>Contratación menor</t>
  </si>
  <si>
    <t>512-0044-CME17</t>
  </si>
  <si>
    <t>900 estudiantes</t>
  </si>
  <si>
    <t>Conservatorio Superior de Música de la Ciudad de Buenos Aires Astor Piazzolla y Conservatorio Superior De Música Manuel De Falla</t>
  </si>
  <si>
    <t>Conservatorio Superior de Música de la Ciudad de Buenos Aires Astor Piazzolla y Conservatorio Superior de Música Manuel de Falla: se llevó a cabo la puesta en valor de la fachada del edificio y acustización de aulas del 2Â° piso.</t>
  </si>
  <si>
    <t>Sarmiento 3401</t>
  </si>
  <si>
    <t>https://cdn2.buenosaires.gob.ar/baobras/editadas1/cultura_conservatorios_recperacionedilicia_foto1.jpg</t>
  </si>
  <si>
    <t>https://cdn2.buenosaires.gob.ar/baobras/editadas1/cultura_conservatorios_recperacionedilicia_foto2.jpg</t>
  </si>
  <si>
    <t>https://cdn2.buenosaires.gob.ar/baobras/editadas1/cultura_conservatorios_recperacionedilicia_foto3.jpg</t>
  </si>
  <si>
    <t>ZOAMIP SA</t>
  </si>
  <si>
    <t>Licitación pública</t>
  </si>
  <si>
    <t>512-0122-LPU18</t>
  </si>
  <si>
    <t>5000 estudiantes</t>
  </si>
  <si>
    <t>Instituto Vocacional de Arte (Sede Pio Collivadino)</t>
  </si>
  <si>
    <t>Se construtó depósito para materiales didácticos en el Instituto Vocacional De Arte (Sede Pio Collivadino)</t>
  </si>
  <si>
    <t>Collivadino, Pio 470</t>
  </si>
  <si>
    <t>https://cdn2.buenosaires.gob.ar/baobras/editadas1/cultura_institutovocacionaldearte_foto1.jpg</t>
  </si>
  <si>
    <t>https://cdn2.buenosaires.gob.ar/baobras/editadas1/cultura_institutovocacionaldearte_foto2.jpg</t>
  </si>
  <si>
    <t>Dachcom S.R.L</t>
  </si>
  <si>
    <t>512-1658-CME17</t>
  </si>
  <si>
    <t>Barrio 21 24: Canchas Tierra Amarilla</t>
  </si>
  <si>
    <t xml:space="preserve">La obra se basó en la puesta en valor del espacio deportivo que comprende la cancha de voley y de fútbol, la generación de un espacio de esparcimiento y gimnasia. Además, se realizó la ejecución de calzada vehicular y de veredas. </t>
  </si>
  <si>
    <t>Pasaje Lavarden Y Virtual Prolongación De La Calle Alvarado</t>
  </si>
  <si>
    <t>https://cdn2.buenosaires.gob.ar/baobras/mdhyh/mdhyh_canchatierraamarilla_imagen1.jpg</t>
  </si>
  <si>
    <t>https://cdn2.buenosaires.gob.ar/baobras/mdhyh/mdhyh_canchatierraamarillaantes_imagen2.jpg</t>
  </si>
  <si>
    <t>https://cdn2.buenosaires.gob.ar/baobras/mdhyh/mdhyh_canchatierraamarilladurante_imagen3.jpg</t>
  </si>
  <si>
    <t>Entorno Cildañez: Eje Zuvirí­a</t>
  </si>
  <si>
    <t xml:space="preserve">La obra consistió en el mejoramiento de la accesibilidad, la ejecución de veredas sobre la calle Zuvirí­a y pasillos que desembocan, dotación de alumbrado público y del ordenamiento del espacio público. </t>
  </si>
  <si>
    <t>Zuviria 4000</t>
  </si>
  <si>
    <t>https://cdn2.buenosaires.gob.ar/baobras/mdhyh/mdhyh_ejezuviriadurante_imagen1.jpg</t>
  </si>
  <si>
    <t>https://cdn2.buenosaires.gob.ar/baobras/mdhyh/mdhyh_ejezuviriaantes_imagen2.jpg</t>
  </si>
  <si>
    <t>Barrio 1 11 14: Cancha De Los Paraguayos</t>
  </si>
  <si>
    <t>Se realizó la ejecución del tendido pluvial de las viviendas frentistas a la cancha, creación y equipamiento de espacios de descanso, realización de solados y colocación de rejas.</t>
  </si>
  <si>
    <t>Calle 3 ( No Oficial)</t>
  </si>
  <si>
    <t>https://cdn2.buenosaires.gob.ar/baobras/mdhyh/mdhyh_canchaparaguayos_imagen1.jpg</t>
  </si>
  <si>
    <t>https://cdn2.buenosaires.gob.ar/baobras/mdhyh/mdhyh_canchaparaguayosantes_imagen2.jpg</t>
  </si>
  <si>
    <t>https://cdn2.buenosaires.gob.ar/baobras/mdhyh/mdhyh_canchaparaguayosantes_imagen4.jpg</t>
  </si>
  <si>
    <t>https://cdn2.buenosaires.gob.ar/baobras/mdhyh/mdhyh_canchaparaguayosdurante_imagen3.jpg</t>
  </si>
  <si>
    <t>https://documentosboletinoficial.buenosaires.gob.ar/publico/20160929.pdf</t>
  </si>
  <si>
    <t>Barrio 31: Cancha 9</t>
  </si>
  <si>
    <t>Con la lógica de regenerar el espacio público como un espacio principalmente de uso deportivo, de recreación y esparcimiento. Se reordenó para sumar espacio verde, y demarcar de manera clara los espacios de uso exclusivo deportivo y de juegos de niños. Se buscaron jerarquizar las circulaciones a fin de que no se interrumpan unas con otras y permitiera favorecer la accesibilidad. Se igualaron todos los niveles sin ningún tipo de cordón o escalonamiento en las veredas. Toda la superficie de cancha de fútbol se realizó de césped sintético especialmente preparado para alta competición y se delimitó con un alambrado olí­mpico. El sector de juegos de niños cumple con la norma de espacio público acorde a las medidas mí­nimas de seguridad y acompaña el diseño de los juegos que se colocaron en toda la Ciudad y con el solado de caucho acorde a su función. Por su parte el sector de basket que funciona como playón multifuncional es de piso duro a fin de soportar la mayor cantidad de posibles actividades. Así­ mismo la iluminación general del espacio se realizó enteramente en led con posibilidad de telegestión a fin de integrarse a la red de alumbrado de CABA. Por último se sumaron diversos tipos de vegetación a fin de incrementar la huella verde dentro del espacio público. El área de acción se realizó sobre 900m2.</t>
  </si>
  <si>
    <t>Gendarmeria Nacional Av. 661</t>
  </si>
  <si>
    <t>https://cdn2.buenosaires.gob.ar/baobras/sisu2/secretariadeintegracionsocialyurbana_cancha9_imagen1.jpg</t>
  </si>
  <si>
    <t>https://cdn2.buenosaires.gob.ar/baobras/integracionsocialyurbana/Cancha%209%2C%20despu%C3%A9s.jpg</t>
  </si>
  <si>
    <t>Barrio 31: Cancha Pichones</t>
  </si>
  <si>
    <t>Los trabajos se realizaron sobre 274m2. Se colocaron nuevos juegos para niños y niñas con una superficie de piso de caucho de 40 m2. Se pusieron postas deportivas y se pavimentó con intertrabado de bloques de hormigón en sectores de plaza seca y accesos perimetrales. Se realizaron trabajos de paisajismo y se hicieron conexiones de los nuevos sistemas de agua/ desagí¼es pluviales/ cloacales con la red existente.</t>
  </si>
  <si>
    <t>Gendarmeria Nacional Av. 664</t>
  </si>
  <si>
    <t>https://cdn2.buenosaires.gob.ar/baobras/sisu2/secretariadeintegracionsocialyurbana_plazapichones_imagen1.jpg</t>
  </si>
  <si>
    <t>https://cdn2.buenosaires.gob.ar/baobras/integracionsocialyurbana/Plaza%20Pichones%2C%20despu%C3%A9s.jpg</t>
  </si>
  <si>
    <t>Barrancas de Belgrano: Puesta en valor.</t>
  </si>
  <si>
    <t>En el marco de la puesta en valor integral de los espacios verdes de la Ciudad el proyecto contempló tanto la restauración de la glorieta, como la realización de todos los senderos y escaleras a nuevo con réplicas de los ladrillos orignales, los cuales fueron rescatados para exibirlos como referencia histórica. En cuanto al paisajismo se incorporó pasto y especies herbáceas.</t>
  </si>
  <si>
    <t>Vertiz Virrey Av. Y Juramento Av.</t>
  </si>
  <si>
    <t>https://cdn2.buenosaires.gob.ar/baobras/editadas1/mayep_comuna13_puestaenvalorbarrancasdebelgrano_foto1.jpg</t>
  </si>
  <si>
    <t>Plaza del Congreso: Puesta en valor</t>
  </si>
  <si>
    <t>La puesta en valor de Plaza Congreso, Moreno y Lorea, incluyó un nuevo trazado de senderos, renovando el solado y sumando de esta manera mas superficie verde. Se propuso reemplazar el solado de granza por un nuevo tipo de solado drenante, renovar todo el equipamiento y reacondicionar todas las fuentes, monumentos y esculturas existentes.</t>
  </si>
  <si>
    <t>Rivadavia Av. 1610</t>
  </si>
  <si>
    <t>https://cdn2.buenosaires.gob.ar/baobras/editadas1/mayep_ejecivicopuestaenvalorplazadelcongreso_foto1.jpg</t>
  </si>
  <si>
    <t>https://cdn2.buenosaires.gob.ar/baobras/editadas1/mayep_ejecivicopuestaenvalorplazadelcongreso_foto2.jpg</t>
  </si>
  <si>
    <t>https://cdn2.buenosaires.gob.ar/baobras/editadas1/mayep_ejecivicopuestaenvalorplazadelcongreso_foto3.jpg</t>
  </si>
  <si>
    <t>https://cdn2.buenosaires.gob.ar/baobras/editadas1/mayep_ejecivicopuestaenvalorplazadelcongreso_foto4.jpg</t>
  </si>
  <si>
    <t>https://buenosaires.gob.ar/areas/hacienda/compras/consulta/popup_detalle.php?tipo=licitacion&amp;idlicitacion=129611</t>
  </si>
  <si>
    <t>Parque Tres De Febrero. Escenario Flotante</t>
  </si>
  <si>
    <t>Como complemento al espacio verde en el que se emplaza, el proyecto contempló la creación de un escenario flotante sobre el lago. Su imágen orgánica y plástica hace homenaje al gran Rosedal de la Ciudad de Buenos Aires, asemejándose metafóricamente a una rosa caí­da, naciendo desde el lago.</t>
  </si>
  <si>
    <t>Isabel, Infanta Av. E Iraola Av.</t>
  </si>
  <si>
    <t>https://cdn2.buenosaires.gob.ar/baobras/editadas1/mayep_palermoescenarioflotante_foto1.jpg</t>
  </si>
  <si>
    <t>https://cdn2.buenosaires.gob.ar/baobras/editadas1/mayep_palermoescenarioflotante_foto2.jpg</t>
  </si>
  <si>
    <t>Parquizar Ses S.A - Mantelectric Icisa - Ute</t>
  </si>
  <si>
    <t>https://buenosaires.gob.ar/areas/hacienda/compras/consulta/popup_detalle.php?tipo=licitacion&amp;idlicitacion=117670</t>
  </si>
  <si>
    <t>Centro De Transferencia Constitución - Plaza: Puesta en valor</t>
  </si>
  <si>
    <t>Espacios verdes</t>
  </si>
  <si>
    <t>Brasil 1103</t>
  </si>
  <si>
    <t>https://cdn2.buenosaires.gob.ar/baobras/editadas1/mayep_plazacentrodetransferenciaconstitucion_foto1.jpg</t>
  </si>
  <si>
    <t>https://cdn2.buenosaires.gob.ar/baobras/editadas1/mayep_plazacentrodetransferenciaconstitucion_foto2.jpg</t>
  </si>
  <si>
    <t>https://cdn2.buenosaires.gob.ar/baobras/editadas1/mayep_plazacentrodetransferenciaconstitucion_foto3.JPG</t>
  </si>
  <si>
    <t>https://cdn2.buenosaires.gob.ar/baobras/editadas1/mayep_plazacentrodetransferenciaconstitucion_foto4.jpg</t>
  </si>
  <si>
    <t>Jardí­n Botánico: Nuevo acceso</t>
  </si>
  <si>
    <t>Nuevo acceso Jardí­n Botánico de la Ciudad de Buenos Aires Carlos Thays</t>
  </si>
  <si>
    <t>Santa Fe Av. 3951</t>
  </si>
  <si>
    <t>https://cdn2.buenosaires.gob.ar/baobras/editadas1/mayep_palermonuevoaccesojardinbotanico_foto1.JPG</t>
  </si>
  <si>
    <t>https://buenosaires.gob.ar/areas/hacienda/compras/consulta/popup_detalle.php?tipo=licitacion&amp;idlicitacion=126894</t>
  </si>
  <si>
    <t>Parque Tres De Febrero. Moa</t>
  </si>
  <si>
    <t>El proyecto planteó la creación de un paseo de esculturas, de acceso público, en el cual el Moa puede exponer los trabajos realizados o que estén realizando en ese momento. Este acceso está flanqueado por una nueva rotonda de adoquines, necesaria para las maniobras de ingreso y egreso de monumentos y obras de arte con los que el departamento trabaja.</t>
  </si>
  <si>
    <t>https://cdn2.buenosaires.gob.ar/baobras/editadas1/mayep_palermoparque3defebrero_foto1.JPG</t>
  </si>
  <si>
    <t>https://cdn2.buenosaires.gob.ar/baobras/editadas1/mayep_palermoparque3defebrero_foto2.JPG</t>
  </si>
  <si>
    <t>https://cdn2.buenosaires.gob.ar/baobras/editadas1/mayep_palermoparque3defebrero_foto3.JPG</t>
  </si>
  <si>
    <t>PARQUIZAR SES SA - MANTELECTRIC ICISA UTE</t>
  </si>
  <si>
    <t>Parque Chacabuco: Puesta en valor</t>
  </si>
  <si>
    <t>Peron, Eva Av. Y Curapaligue</t>
  </si>
  <si>
    <t>https://cdn2.buenosaires.gob.ar/baobras/editadas1/mayep_comuna7_parquechacabuco_foto1.jpg</t>
  </si>
  <si>
    <t>https://cdn2.buenosaires.gob.ar/baobras/editadas1/mayep_comuna7_parquechacabuco_foto2.jpg</t>
  </si>
  <si>
    <t>https://cdn2.buenosaires.gob.ar/baobras/editadas1/mayep_comuna7_parquechacabuco_foto3.jpg</t>
  </si>
  <si>
    <t>https://cdn2.buenosaires.gob.ar/baobras/editadas1/mayep_comuna7_parquechacabuco_foto4.jpg</t>
  </si>
  <si>
    <t>https://buenosaires.gob.ar/areas/hacienda/compras/consulta/popup_detalle.php?tipo=licitacion&amp;idlicitacion=129586</t>
  </si>
  <si>
    <t>Plazoleta Avelino Gutiérrez</t>
  </si>
  <si>
    <t>Mitre, Emilio Y Peron, Eva Av.</t>
  </si>
  <si>
    <t>https://cdn2.buenosaires.gob.ar/baobras/editadas1/mayep_comuna7_plazoletaavelinogutierrez_foto1.jpg</t>
  </si>
  <si>
    <t>Parque Avellaneda: Nueva vereda</t>
  </si>
  <si>
    <t>Directorio Av. Y Lacarra</t>
  </si>
  <si>
    <t>https://cdn2.buenosaires.gob.ar/baobras/editadas1/mayep_comuna9_nuevaveredaparqueavellaneda_foto1.jpg</t>
  </si>
  <si>
    <t>Parque Tres De Febrero: Circuito Aeróbico Entorno Golf</t>
  </si>
  <si>
    <t>El proyecto contempló la incorporación de 2000 metros de circuito para running a uno ya existente. A ello se incorparon dos postas aeróbicas y dos estar, distribuidas a lo largo del recorrido. El piso fué nivelado y las sendas realizadas con piso natural estabilizado, de forma tal que no se reduce la superficie absorvente del terreno.</t>
  </si>
  <si>
    <t>https://cdn2.buenosaires.gob.ar/baobras/editadas1/mayep_entornogolf%20_circuitoaerobico_foto1.JPG</t>
  </si>
  <si>
    <t>https://buenosaires.gob.ar/areas/hacienda/compras/consulta/popup_detalle.php?tipo=licitacion&amp;idlicitacion=128739</t>
  </si>
  <si>
    <t>Barrio 31: Nueva Plaza Av Gendarmerí­a</t>
  </si>
  <si>
    <t>Gendarmeria Nacional Av. 601</t>
  </si>
  <si>
    <t>https://cdn2.buenosaires.gob.ar/baobras/editadas1/mayep_barrio31nuevaplazaavgendarmeria_foto1.jpg</t>
  </si>
  <si>
    <t>https://cdn2.buenosaires.gob.ar/baobras/editadas1/mayep_barrio31nuevaplazaavgendarmeria_foto2.JPG</t>
  </si>
  <si>
    <t>https://cdn2.buenosaires.gob.ar/baobras/editadas1/mayep_barrio31nuevaplazaavgendarmeria_foto3.JPG</t>
  </si>
  <si>
    <t>https://cdn2.buenosaires.gob.ar/baobras/editadas1/mayep_barrio31nuevaplazaavgendarmeria_foto4.JPG</t>
  </si>
  <si>
    <t>1463--MAYEPGC-2013</t>
  </si>
  <si>
    <t>8885509--MAYEPGC-2014</t>
  </si>
  <si>
    <t>Plazas y Parques de Comuna 1</t>
  </si>
  <si>
    <t>9 de Julio: Puesta en valor entorno Guardia de Auxilio</t>
  </si>
  <si>
    <t>Irigoyen, Bernardo De 1210</t>
  </si>
  <si>
    <t>https://cdn2.buenosaires.gob.ar/baobras/editadas1/mayep_comuna1_entornoguardiadeauxilio_foto1.jpg</t>
  </si>
  <si>
    <t>https://www.buenosaires.gob.ar/baobras/plazas-y-parques-de-comuna-1</t>
  </si>
  <si>
    <t>Pirámide De Mayo: Restauración</t>
  </si>
  <si>
    <t>Rivadavia Av. 410</t>
  </si>
  <si>
    <t>https://cdn2.buenosaires.gob.ar/baobras/editadas1/mayep_ejecivicorestauracionpiramidedemayo_foto1.jpg</t>
  </si>
  <si>
    <t>Ceprara</t>
  </si>
  <si>
    <t>https://documentosboletinoficial.buenosaires.gob.ar/publico/20160930.pdf</t>
  </si>
  <si>
    <t>9 de Julio y Av. San Juan (Bajo Puente): Puesta en valor</t>
  </si>
  <si>
    <t>9 De Julio Av. Y San Juan Av.</t>
  </si>
  <si>
    <t>https://cdn2.buenosaires.gob.ar/baobras/editadas1/mayep_comuna1_9dejulioysanjuan_foto1.JPG</t>
  </si>
  <si>
    <t>https://cdn2.buenosaires.gob.ar/baobras/editadas1/mayep_comuna1_9dejulioysanjuan_foto2.jpg</t>
  </si>
  <si>
    <t>Cementerio de Chacarita: Puesta en valor</t>
  </si>
  <si>
    <t>Guzman Av. 680</t>
  </si>
  <si>
    <t>https://cdn2.buenosaires.gob.ar/baobras/editadas1/mayep_cementeriodechacarita_foto1.JPG</t>
  </si>
  <si>
    <t>SES S.A.-MANTELECTRIC I.C.I.S.A. -UTE</t>
  </si>
  <si>
    <t>Plazas y Parques de Comuna 15</t>
  </si>
  <si>
    <t>Nuevo Parque Elcano.</t>
  </si>
  <si>
    <t>ELCANO AV. 4563</t>
  </si>
  <si>
    <t>https://cdn2.buenosaires.gob.ar/baobras/editadas1/mayep_comuna15_nuevoparqueelcano_foto1.jpg</t>
  </si>
  <si>
    <t>https://www.buenosaires.gob.ar/baobras/plazas-y-parques-de-comuna-15</t>
  </si>
  <si>
    <t>Plaza Italia: Puesta en valor.</t>
  </si>
  <si>
    <t>Santa Fe Av. 4201</t>
  </si>
  <si>
    <t>https://cdn2.buenosaires.gob.ar/baobras/editadas1/mayep_comuna14_plazaitalia_foto1.jpg</t>
  </si>
  <si>
    <t>https://cdn2.buenosaires.gob.ar/baobras/editadas1/mayep_comuna14_plazaitalia_foto2.JPG</t>
  </si>
  <si>
    <t>https://cdn2.buenosaires.gob.ar/baobras/editadas1/mayep_comuna14_plazaitalia_foto3.JPG</t>
  </si>
  <si>
    <t>Caniles</t>
  </si>
  <si>
    <t>Canil Mafalda</t>
  </si>
  <si>
    <t>En función de los estándares establecidos por la Dirección General de Mascotas se realizó la puesta en valor de un canil existente en dicho espacio verde.</t>
  </si>
  <si>
    <t>Martinez, Enrique, Gral. 121</t>
  </si>
  <si>
    <t>https://cdn.buenosaires.gob.ar/datosabiertos/datasets/ba-obras/fotos/5104-1.jpg</t>
  </si>
  <si>
    <t>https://cdn2.buenosaires.gob.ar/baobras/editadas1/mayep_caniles_mafalda_foto2.jpg</t>
  </si>
  <si>
    <t>https://www.buenosaires.gob.ar/baobras/caniles</t>
  </si>
  <si>
    <t>https://buenosaires.gob.ar/areas/hacienda/compras/consulta/popup_detalle.php?tipo=licitacion&amp;idlicitacion=126968</t>
  </si>
  <si>
    <t>Canil Aristóbulo Del Valle</t>
  </si>
  <si>
    <t>Cuenca Y Sastre, Marcos</t>
  </si>
  <si>
    <t>https://cdn2.buenosaires.gob.ar/baobras/editadas1/mayep_caniles_aristobulodelvalle_foto1.jpg</t>
  </si>
  <si>
    <t>https://cdn2.buenosaires.gob.ar/baobras/editadas1/mayep_caniles_aristobulodelvalle_foto2.jpeg</t>
  </si>
  <si>
    <t>Canil Padre Múgica</t>
  </si>
  <si>
    <t>En función de los estándares establecidos por la Dirección General de Mascotas se realizó un nuevo canil en dicho espacio verde.</t>
  </si>
  <si>
    <t>Lopez, Vicente Y Junin</t>
  </si>
  <si>
    <t>https://cdn2.buenosaires.gob.ar/baobras/editadas1/mayep_caniles_padremugica_foto1.JPG</t>
  </si>
  <si>
    <t>https://cdn2.buenosaires.gob.ar/baobras/editadas1/mayep_caniles_padremugica_foto2.JPG</t>
  </si>
  <si>
    <t>https://cdn2.buenosaires.gob.ar/baobras/editadas1/mayep_caniles_padremugica_foto3.JPG</t>
  </si>
  <si>
    <t>https://cdn2.buenosaires.gob.ar/baobras/editadas1/mayep_caniles_padremugica_foto4.JPG</t>
  </si>
  <si>
    <t>Canil Parque De Las Victorias</t>
  </si>
  <si>
    <t>https://cdn2.buenosaires.gob.ar/baobras/editadas1/mayep_caniles_parquedelasvictorias%20_foto1.jpeg</t>
  </si>
  <si>
    <t>https://cdn2.buenosaires.gob.ar/baobras/editadas1/mayep_caniles_parquedelasvictorias%20_foto2.jpeg</t>
  </si>
  <si>
    <t>https://buenosaires.gob.ar/areas/hacienda/compras/consulta/popup_detalle.php?tipo=licitacion&amp;idlicitacion=127019</t>
  </si>
  <si>
    <t>Canil 1° De Mayo</t>
  </si>
  <si>
    <t>https://cdn2.buenosaires.gob.ar/baobras/editadas1/mayep_caniles_1demayo_foto1.jpeg</t>
  </si>
  <si>
    <t>https://cdn2.buenosaires.gob.ar/baobras/editadas1/mayep_caniles_1demayo_foto2.jpeg</t>
  </si>
  <si>
    <t>Canil Santojanni</t>
  </si>
  <si>
    <t>De La Torre, Lisandro Y Patron</t>
  </si>
  <si>
    <t>https://cdn2.buenosaires.gob.ar/baobras/editadas1/mayep_caniles_santojanni_foto1.jpg</t>
  </si>
  <si>
    <t>https://cdn2.buenosaires.gob.ar/baobras/editadas1/mayep_caniles_santojanni_foto2.jpg</t>
  </si>
  <si>
    <t>Canil Lavalle</t>
  </si>
  <si>
    <t>Libertad 512</t>
  </si>
  <si>
    <t>https://cdn2.buenosaires.gob.ar/baobras/editadas1/mayep_caniles_lavalle_foto1.jpg</t>
  </si>
  <si>
    <t>https://cdn2.buenosaires.gob.ar/baobras/editadas1/mayep_caniles_lavalle_foto2.jpg</t>
  </si>
  <si>
    <t>Plazas y Parques de Comuna 11</t>
  </si>
  <si>
    <t>Nueva Plaza de Proximidad en Comuna 11: Empedrado</t>
  </si>
  <si>
    <t>Empedrado 2391</t>
  </si>
  <si>
    <t>https://cdn2.buenosaires.gob.ar/baobras/editadas1/mayep_comuna11_nuevaplazadeproximidadempedrado_foto1.jpg</t>
  </si>
  <si>
    <t>https://cdn2.buenosaires.gob.ar/baobras/editadas1/mayep_comuna11_nuevaplazadeproximidadempedrado_foto2.jpeg</t>
  </si>
  <si>
    <t>https://cdn2.buenosaires.gob.ar/baobras/editadas1/mayep_comuna11_nuevaplazadeproximidadempedrado_foto3.jpeg</t>
  </si>
  <si>
    <t>https://www.buenosaires.gob.ar/baobras/plazas-y-parques-de-comuna-11</t>
  </si>
  <si>
    <t>Parque Rivadavia: Nueva vereda</t>
  </si>
  <si>
    <t>Rivadavia Av. Y Doblas</t>
  </si>
  <si>
    <t>https://cdn2.buenosaires.gob.ar/baobras/editadas1/mayep_comuna6_nuevaveredaparquerivadavia_foto1.jpg</t>
  </si>
  <si>
    <t>https://cdn2.buenosaires.gob.ar/baobras/editadas1/mayep_comuna6_nuevaveredaparquerivadavia_foto2.JPG</t>
  </si>
  <si>
    <t>Parque los Andes: Nueva vereda.</t>
  </si>
  <si>
    <t>Corrientes Av. Y Dorrego Av.</t>
  </si>
  <si>
    <t>https://cdn2.buenosaires.gob.ar/baobras/editadas1/mayep_comuna15_nuevaveredaparquelosandes_foto1.jpg</t>
  </si>
  <si>
    <t>https://cdn2.buenosaires.gob.ar/baobras/editadas1/mayep_comuna15_nuevaveredaparquelosandes_foto2.jpg</t>
  </si>
  <si>
    <t>Nueva Plaza de Proximidad en Comuna 7: Albarrací­n 1470</t>
  </si>
  <si>
    <t>Albarracin 1470</t>
  </si>
  <si>
    <t>https://cdn2.buenosaires.gob.ar/baobras/editadas1/mayep_comuna7_nuevaplazadeproximidad_albarracin_foto1.JPG</t>
  </si>
  <si>
    <t>https://cdn2.buenosaires.gob.ar/baobras/editadas1/mayep_comuna7_nuevaplazadeproximidad_albarracin_foto2.JPG</t>
  </si>
  <si>
    <t>Nueva Plaza de Proximidad en Comuna 13: Cramer 475</t>
  </si>
  <si>
    <t>Cramer 475</t>
  </si>
  <si>
    <t>https://cdn2.buenosaires.gob.ar/baobras/editadas1/mayep_comuna13_nuevaplazadeproximidad_cramer_foto1.JPG</t>
  </si>
  <si>
    <t>https://cdn2.buenosaires.gob.ar/baobras/editadas1/mayep_comuna13_nuevaplazadeproximidad_cramer_foto2.JPG</t>
  </si>
  <si>
    <t>https://cdn2.buenosaires.gob.ar/baobras/editadas1/mayep_comuna13_nuevaplazadeproximidad_cramer_foto3.JPG</t>
  </si>
  <si>
    <t>Entorno San Telmo</t>
  </si>
  <si>
    <t>Edificio Ex-Padelai: Recuperación y puesta en valor</t>
  </si>
  <si>
    <t>Fue un proyecto de restauración y puesta en valor de un edificio histórico de la Ciudad de Buenos Aires. La idea fue recuperar las espacialidades originales de esta arquitectura, sus materiales caracterí­sticos, y la restauración de sus fachadas y ornamentos. Cuenta con una plaza que se integra al edificio y le suma verde y calidad ambiental al espacio.</t>
  </si>
  <si>
    <t>Humberto 1° 298</t>
  </si>
  <si>
    <t>https://cdn2.buenosaires.gob.ar/baobras/editadas1/mayep_%20santelmo_padelai_foto1.jpg</t>
  </si>
  <si>
    <t>https://cdn2.buenosaires.gob.ar/baobras/editadas1/mayep_%20santelmo_padelai_foto2.jpg</t>
  </si>
  <si>
    <t>https://cdn2.buenosaires.gob.ar/baobras/editadas1/mayep_%20santelmo_padelai_foto3.jpg</t>
  </si>
  <si>
    <t>https://www.buenosaires.gob.ar/baobras/entorno-san-telmo</t>
  </si>
  <si>
    <t>https://buenosaires.gob.ar/areas/hacienda/compras/consulta/popup_detalle.php?tipo=licitacion&amp;idlicitacion=129652</t>
  </si>
  <si>
    <t>Edificio Ex-Padelai: Recuperación de fachada</t>
  </si>
  <si>
    <t>https://cdn2.buenosaires.gob.ar/baobras/editadas1/mayep_santelo_recuperaciondefachadas_edificioexpadelai_foto1.jpg</t>
  </si>
  <si>
    <t>https://buenosaires.gob.ar/areas/hacienda/compras/consulta/popup_detalle.php?tipo=licitacion&amp;idlicitacion=130578</t>
  </si>
  <si>
    <t>Parque Tres De Febrero. Puesta En Valor Velódromo Y Entorno</t>
  </si>
  <si>
    <t>En el marco de recuperación de espacio público para la Ciudad, el proyecto contempló la puesta en valor del ex-velódromo municipal y su entorno como lugar de recreación y deportivo a incorporar a la Ciudad de Buenos Aires. El mismo contempló la creación de un bowl de skate profesional, una cancha de hockey de césped sintético, una pista de patinaje, entre otras actividades deportivas y de recreación.</t>
  </si>
  <si>
    <t>https://cdn2.buenosaires.gob.ar/baobras/editadas1/mayep_palermopuestaenvalorvelodromoyentornoparque3defebrero_foto1.jpg</t>
  </si>
  <si>
    <t>https://cdn2.buenosaires.gob.ar/baobras/editadas1/mayep_palermopuestaenvalorvelodromoyentornoparque3defebrero_foto2.jpg</t>
  </si>
  <si>
    <t>https://cdn2.buenosaires.gob.ar/baobras/editadas1/mayep_palermopuestaenvalorvelodromoyentornoparque3defebrero_foto3.jpg</t>
  </si>
  <si>
    <t>https://cdn2.buenosaires.gob.ar/baobras/editadas1/mayep_palermopuestaenvalorvelodromoyentornoparque3defebrero_foto4.jpeg</t>
  </si>
  <si>
    <t>https://buenosaires.gob.ar/areas/hacienda/compras/consulta/popup_detalle.php?tipo=licitacion&amp;idlicitacion=129891</t>
  </si>
  <si>
    <t>Parque Las Heras: Nueva vereda</t>
  </si>
  <si>
    <t>Espacios Verdes</t>
  </si>
  <si>
    <t>Las Heras General Av. Y Diaz, Cnel. Av.</t>
  </si>
  <si>
    <t>https://cdn2.buenosaires.gob.ar/baobras/editadas1/mayep_palermoparquelasherasnuevavereda%20_foto1.jpg</t>
  </si>
  <si>
    <t>https://cdn2.buenosaires.gob.ar/baobras/editadas1/mayep_palermoparquelasherasnuevavereda%20_foto2.jpg</t>
  </si>
  <si>
    <t>https://cdn2.buenosaires.gob.ar/baobras/editadas1/mayep_palermoparquelasherasnuevavereda%20_foto3.jpg</t>
  </si>
  <si>
    <t>https://buenosaires.gob.ar/areas/hacienda/compras/consulta/popup_detalle.php?tipo=licitacion&amp;idlicitacion=129588</t>
  </si>
  <si>
    <t>Entorno San Cristobal</t>
  </si>
  <si>
    <t>Polo Circo: Nueva vereda</t>
  </si>
  <si>
    <t>Se realizó la vereda a nueva incoporando un nuevo diseño que es el que va a usar en los parques para lograr una identidad de los mismos mediante el material, el color, y la incoporación de verde en los laterales separando al peatón de la calle</t>
  </si>
  <si>
    <t>Garay, Juan De Av. Y Combate De Los Pozos</t>
  </si>
  <si>
    <t>https://cdn2.buenosaires.gob.ar/baobras/editadas1/mayep_sancristobalveredapolocirco_foto1.jpg</t>
  </si>
  <si>
    <t>Indaltec S.A. Comercializadora Pací­fico S.A. UTE</t>
  </si>
  <si>
    <t>https://www.buenosaires.gob.ar/baobras/entorno-san-cristobal</t>
  </si>
  <si>
    <t>Olimpo</t>
  </si>
  <si>
    <t>Falcon, Ramon L.,Cnel. Y Olivera Av.</t>
  </si>
  <si>
    <t>https://cdn2.buenosaires.gob.ar/baobras/editadas1/mayep_comuna10_olimpo_foto1.jpeg</t>
  </si>
  <si>
    <t>LPub-1463--MAYEPGC-2014</t>
  </si>
  <si>
    <t>Nueva Plaza de Proximidad en Comuna 10: Aguaribay 6768</t>
  </si>
  <si>
    <t>Versalles</t>
  </si>
  <si>
    <t>Aguaribay 6768</t>
  </si>
  <si>
    <t>https://cdn2.buenosaires.gob.ar/baobras/editadas1/mayep_comuna10_nuevaplazadeproximidad_aguaribay_foto1.jpg</t>
  </si>
  <si>
    <t>https://cdn2.buenosaires.gob.ar/baobras/editadas1/mayep_comuna10_nuevaplazadeproximidad_aguaribay_foto2.jpg</t>
  </si>
  <si>
    <t>Parque Alberdi: Puesta en valor</t>
  </si>
  <si>
    <t>Directorio Av. Y De La Torre, Lisandro Av.</t>
  </si>
  <si>
    <t>https://cdn2.buenosaires.gob.ar/baobras/editadas1/mayep_comuna9_parquealberdirender_foto1.jpg</t>
  </si>
  <si>
    <t>https://cdn2.buenosaires.gob.ar/baobras/editadas1/mayep_comuna9_parquealberdi_foto2.JPG</t>
  </si>
  <si>
    <t>https://cdn2.buenosaires.gob.ar/baobras/editadas1/mayep_comuna9_parquealberdi_foto3.JPG</t>
  </si>
  <si>
    <t>https://cdn2.buenosaires.gob.ar/baobras/editadas1/mayep_comuna9_parquealberdirender_foto4.jpg</t>
  </si>
  <si>
    <t>https://buenosaires.gob.ar/areas/hacienda/compras/consulta/popup_detalle.php?tipo=licitacion&amp;idlicitacion=129610</t>
  </si>
  <si>
    <t>Plaza Gould: Puesta en valor</t>
  </si>
  <si>
    <t>Sarmiento Av. 3504</t>
  </si>
  <si>
    <t>https://cdn2.buenosaires.gob.ar/baobras/editadas1/mayep_palermoplazagould_foto1.jpg</t>
  </si>
  <si>
    <t>https://cdn2.buenosaires.gob.ar/baobras/editadas1/mayep_palermoplazagould_foto2.jpg</t>
  </si>
  <si>
    <t>https://cdn2.buenosaires.gob.ar/baobras/editadas1/mayep_palermoplazagould_foto3.JPG</t>
  </si>
  <si>
    <t>https://cdn2.buenosaires.gob.ar/baobras/editadas1/mayep_palermoplazagould_foto4.JPG</t>
  </si>
  <si>
    <t>Nueva Plaza Bajo Au. Gral Paz Y Av. Juan B Justo</t>
  </si>
  <si>
    <t>Paz, Gral. Av. Y Justo, Juan B. Av.</t>
  </si>
  <si>
    <t>https://cdn2.buenosaires.gob.ar/baobras/editadas1/mayep_bajoautopistabajoausanjuangeneralpazyjuanbjusto_foto1.jpg</t>
  </si>
  <si>
    <t>https://cdn2.buenosaires.gob.ar/baobras/editadas1/mayep_bajoautopistabajoausanjuangeneralpazyjuanbjusto_foto2.jpg</t>
  </si>
  <si>
    <t>Paseo Lineal Canal 7</t>
  </si>
  <si>
    <t>Figueroa Alcorta, Pres. Av. 2977</t>
  </si>
  <si>
    <t>https://cdn2.buenosaires.gob.ar/baobras/editadas1/mayep_comuna2_paseolinealcanal7_foto1.jpg</t>
  </si>
  <si>
    <t>https://cdn2.buenosaires.gob.ar/baobras/editadas1/mayep_comuna2_paseolinealcanal7_foto2.JPG</t>
  </si>
  <si>
    <t>https://cdn2.buenosaires.gob.ar/baobras/editadas1/mayep_comuna2_paseolinealcanal7_foto3.JPG</t>
  </si>
  <si>
    <t>Parque Las Heras: Puesta en valor integral</t>
  </si>
  <si>
    <t>https://cdn2.buenosaires.gob.ar/baobras/editadas1/mayep_parquelasheras_foto1.JPG</t>
  </si>
  <si>
    <t>https://cdn2.buenosaires.gob.ar/baobras/editadas1/mayep_parquelasheras_foto2.JPG</t>
  </si>
  <si>
    <t>https://cdn2.buenosaires.gob.ar/baobras/editadas1/mayep_parquelasheras_foto3.JPG</t>
  </si>
  <si>
    <t>https://cdn2.buenosaires.gob.ar/baobras/editadas1/mayep_parquelasheras_foto4.JPG</t>
  </si>
  <si>
    <t>Boulevard Vera Peñaloza</t>
  </si>
  <si>
    <t>Vera Peñaloza, Rosario Y Dealessi, Pierina</t>
  </si>
  <si>
    <t>https://cdn2.buenosaires.gob.ar/baobras/editadas1/mayep_comuna1_boulevardverapenaloza_foto1.jpg</t>
  </si>
  <si>
    <t>Eje Sur</t>
  </si>
  <si>
    <t>Nueva Plaza Casa Amarilla</t>
  </si>
  <si>
    <t>Brown, Alte. Av. 453</t>
  </si>
  <si>
    <t>https://cdn2.buenosaires.gob.ar/baobras/editadas1/mayep_ejesurnuevaplazacasaamarilla_foto1.jpg</t>
  </si>
  <si>
    <t>https://cdn2.buenosaires.gob.ar/baobras/editadas1/mayep_ejesurnuevaplazacasaamarilla_foto2.jpg</t>
  </si>
  <si>
    <t>https://www.buenosaires.gob.ar/baobras/eje-sur</t>
  </si>
  <si>
    <t>Barrio 31: Calle Manzana 104 Y 12</t>
  </si>
  <si>
    <t>Se implementó una nueva infraestructura, red de cloaca, red pluvial, tendido de cañerí­a eléctrica,red de agua y pavimento, de la calle de la manzana 104 y 12.</t>
  </si>
  <si>
    <t>Gendarmeria Nacional Av. 689</t>
  </si>
  <si>
    <t>https://cdn2.buenosaires.gob.ar/baobras/sisu2/secretariadeintegracionsocialyurbana_calle104y12_imagen1.jpg</t>
  </si>
  <si>
    <t>https://cdn2.buenosaires.gob.ar/baobras/integracionsocialyurbana/104%2C%20despu%C3%A9s.jpeg</t>
  </si>
  <si>
    <t>CONTRATACIí“N DIRECTA</t>
  </si>
  <si>
    <t>2656-SIGAF/16</t>
  </si>
  <si>
    <t>https://boletinoficial.buenosaires.gob.ar/normativaba/norma/321986</t>
  </si>
  <si>
    <t>15046616-2016-MGEYA-SSIUYCG</t>
  </si>
  <si>
    <t>Barrio 31: Calle Avellaneda</t>
  </si>
  <si>
    <t>Gendarmeria Nacional Av. 690</t>
  </si>
  <si>
    <t>https://cdn2.buenosaires.gob.ar/baobras/sisu2/secretariadeintegracionsocialyurbana_calleavellaneda_imagen1.jpg</t>
  </si>
  <si>
    <t>https://cdn2.buenosaires.gob.ar/baobras/integracionsocialyurbana/Avellaneda%2C%20despu%C3%A9s.jpg</t>
  </si>
  <si>
    <t>Pose</t>
  </si>
  <si>
    <t>2965-SIGAF/16</t>
  </si>
  <si>
    <t>https://boletinoficial.buenosaires.gob.ar/normativaba/norma/325414</t>
  </si>
  <si>
    <t>6175291/MGEYA/DGOI/16</t>
  </si>
  <si>
    <t>Barrio 21 24: Club Zavaleta Jr Etapa 2</t>
  </si>
  <si>
    <t>Se redimensionó la platea de fundación del muro de contención y el acondicionamiento del entorno de la cancha.</t>
  </si>
  <si>
    <t>Iriarte, Gral. Av. 3800</t>
  </si>
  <si>
    <t>https://cdn2.buenosaires.gob.ar/baobras/mdhyh/mdhyh_clubzavaletajr.despu%C3%A9s_imagen1.jpg</t>
  </si>
  <si>
    <t>Barrio 21 24: Portal Mundo Grúa</t>
  </si>
  <si>
    <t xml:space="preserve">La obra consistió en la construcción de un Portal Inclusivo de Infraestructura, además, se crearon y equiparon de un espacio de esparcimiento. </t>
  </si>
  <si>
    <t>Iguazú Y Don Pedro De Mendoza</t>
  </si>
  <si>
    <t>https://cdn2.buenosaires.gob.ar/baobras/mdhyh/mdhyh_portalmundogr%C3%BAadurante_imagen1.jpg</t>
  </si>
  <si>
    <t>https://cdn2.buenosaires.gob.ar/baobras/mdhyh/mdhyh_portalmundogr%C3%BAaantes_imagen2.jpg</t>
  </si>
  <si>
    <t>Barrio 1 11 14: Cloacas En Cancha Paraguayo</t>
  </si>
  <si>
    <t xml:space="preserve">Se realizó la ejecución de infraestructura cloacal para frentistas a "Cancha Paraguayos". </t>
  </si>
  <si>
    <t>Calle 3 (Primera Paralela Al Norte De Av. Varela)</t>
  </si>
  <si>
    <t>https://cdn2.buenosaires.gob.ar/baobras/desarrollohumanoyhabitat/Cloacas%20Cancha%20Paraguayos.%20Durante.JPG</t>
  </si>
  <si>
    <t>https://cdn2.buenosaires.gob.ar/baobras/desarrollohumanoyhabitat/Cloacas%20Cancha%20Paraguayos.%20Antes.jpg</t>
  </si>
  <si>
    <t>Barrio 1 11 14: Infraestructura Cloacal En Pasaje San Jorge</t>
  </si>
  <si>
    <t>El proyecto constó de una nueva red de desagí¼e cloacal y de tareas que comprenden el ordenamiento del espacio público.</t>
  </si>
  <si>
    <t>https://cdn2.buenosaires.gob.ar/baobras/mdhyh/mdhyh_cloacassanjorgedurante_imagen1.jpg</t>
  </si>
  <si>
    <t>https://cdn2.buenosaires.gob.ar/baobras/mdhyh/mdhyh_cloacassanjorgeantes_imagen2.jpg</t>
  </si>
  <si>
    <t>Escuela Primaria Común N° 17 Pedro Melitón Ledesma: Mejora edilicia.</t>
  </si>
  <si>
    <t>Obras De Instalación De Gas</t>
  </si>
  <si>
    <t>Traful 3835</t>
  </si>
  <si>
    <t>https://cdn2.buenosaires.gob.ar/baobras/editadas2/meigc_comuna4_escprimaria17_foto1.JPG</t>
  </si>
  <si>
    <t>https://cdn2.buenosaires.gob.ar/baobras/editadas2/meigc_comuna4_escprimaria17_foto2.JPG</t>
  </si>
  <si>
    <t>Escuela Primaria Común N° 20 Eloy Fernández Alonso</t>
  </si>
  <si>
    <t>Obras Para Mejoramiento Edilicio.</t>
  </si>
  <si>
    <t>Muñiz 2147</t>
  </si>
  <si>
    <t>https://cdn2.buenosaires.gob.ar/baobras/editadas2/meigc_comuna5_escprimaria20_foto1.jpg</t>
  </si>
  <si>
    <t>Escuela Primaria Común N° 06 Vicente Fidel López: Mejora Edicilicia.</t>
  </si>
  <si>
    <t>Obra De Impermeabilización De Cubiertas</t>
  </si>
  <si>
    <t>Santa Fe Av. 5039</t>
  </si>
  <si>
    <t>Filip S.A.</t>
  </si>
  <si>
    <t>Escuela Primaria Común N° 25 Republica De Guatemala</t>
  </si>
  <si>
    <t>Obra De Reparación De Techos</t>
  </si>
  <si>
    <t>Mendez De Andes 1451</t>
  </si>
  <si>
    <t>https://cdn2.buenosaires.gob.ar/baobras/editadas2/meigc_comuna6_escprimaria25_foto1.jpg</t>
  </si>
  <si>
    <t>https://cdn2.buenosaires.gob.ar/baobras/editadas2/meigc_comuna6_escprimaria25_foto2.jpg</t>
  </si>
  <si>
    <t>Obras en escuelas de Comuna 12</t>
  </si>
  <si>
    <t>Escuela Primaria Común N° 10 Dr. Ramon J. Carcano.</t>
  </si>
  <si>
    <t>Bucarelli 1950</t>
  </si>
  <si>
    <t>https://cdn2.buenosaires.gob.ar/baobras/editadas2/meigc_comuna12_escprimaria10_foto1.JPG</t>
  </si>
  <si>
    <t>https://cdn2.buenosaires.gob.ar/baobras/editadas2/meigc_comuna12_escprimaria10_foto2.jpg</t>
  </si>
  <si>
    <t>https://cdn2.buenosaires.gob.ar/baobras/editadas2/meigc_comuna12_escprimaria10_foto3.jpg</t>
  </si>
  <si>
    <t>https://www.buenosaires.gob.ar/baobras/obras-en-escuelas-de-comuna-12</t>
  </si>
  <si>
    <t>Colegio N° 08 Julio Argentino Roca: Mejora Edilicia.</t>
  </si>
  <si>
    <t>Zuberbuhler Carlos E. 1850</t>
  </si>
  <si>
    <t>https://cdn2.buenosaires.gob.ar/baobras/editadas2/meigc_comuna13_colegio08_foto1.jpg</t>
  </si>
  <si>
    <t>https://cdn2.buenosaires.gob.ar/baobras/editadas2/meigc_comuna13_colegio08_foto2.jpg</t>
  </si>
  <si>
    <t>https://cdn2.buenosaires.gob.ar/baobras/editadas2/meigc_comuna13_colegio08_foto3.jpg</t>
  </si>
  <si>
    <t>Escuela Primaria Común N° 08 Jorge íngel Boero: mejora edilicia.</t>
  </si>
  <si>
    <t>Juramento 4849</t>
  </si>
  <si>
    <t>https://cdn2.buenosaires.gob.ar/baobras/editadas2/meigc_comuna12_escprimaria08_foto1.jpg</t>
  </si>
  <si>
    <t>https://cdn2.buenosaires.gob.ar/baobras/editadas2/meigc_comuna12_escprimaria08_foto2.jpg</t>
  </si>
  <si>
    <t>Obras en escuelas de Comuna 2</t>
  </si>
  <si>
    <t>Escuela Primaria Común N° 18 Dr. Rafael Herrera Vegas: Mejora edilicia.</t>
  </si>
  <si>
    <t>Obra De Impermeabilización Dentro</t>
  </si>
  <si>
    <t>Las Heras General Av. 3086</t>
  </si>
  <si>
    <t>https://cdn2.buenosaires.gob.ar/baobras/editadas2/meigc_comuna2_escprimaria18_foto1.JPG</t>
  </si>
  <si>
    <t>https://cdn2.buenosaires.gob.ar/baobras/editadas2/meigc_comuna2_escprimaria18_foto2.jpg</t>
  </si>
  <si>
    <t>https://www.buenosaires.gob.ar/baobras/obras-en-escuelas-de-comuna-2</t>
  </si>
  <si>
    <t>Escuela Primaria Común N° 24 C. Y F. Pizarro Y M. Pizarro Y Monje: Mejora edilicia</t>
  </si>
  <si>
    <t>Obra De Impermeabilización</t>
  </si>
  <si>
    <t>Peña 2670</t>
  </si>
  <si>
    <t>https://cdn2.buenosaires.gob.ar/baobras/editadas2/meigc_comuna2_escprimaria24_foto1.jpg</t>
  </si>
  <si>
    <t>https://cdn2.buenosaires.gob.ar/baobras/editadas2/meigc_comuna2_escprimaria24_foto2.jpg</t>
  </si>
  <si>
    <t>https://cdn2.buenosaires.gob.ar/baobras/editadas2/meigc_comuna2_escprimaria24_foto3.jpg</t>
  </si>
  <si>
    <t>Instituto De Formación Técnica Superior N° 25: Mejora Edilicia.</t>
  </si>
  <si>
    <t>Obra De Impermeabilización De Cubiertas.</t>
  </si>
  <si>
    <t>Entre Rios Av. 757</t>
  </si>
  <si>
    <t>https://cdn2.buenosaires.gob.ar/baobras/editadas2/meigc_comuna3_institutodeformaciontecnicasuperior25_foto1.JPG</t>
  </si>
  <si>
    <t>https://cdn2.buenosaires.gob.ar/baobras/editadas2/meigc_comuna3_institutodeformaciontecnicasuperior25_foto2.jpg</t>
  </si>
  <si>
    <t>https://cdn2.buenosaires.gob.ar/baobras/editadas2/meigc_comuna3_institutodeformaciontecnicasuperior25_foto3.jpg</t>
  </si>
  <si>
    <t>Escuela Primaria Común N° 09 Dr. José Benjamí­n Zubiaur: Mejora Edilicia</t>
  </si>
  <si>
    <t>Berg, Carlos 3460</t>
  </si>
  <si>
    <t>https://cdn2.buenosaires.gob.ar/baobras/editadas2/meigc_comuna8_escprimaria09_2_foto1.JPG</t>
  </si>
  <si>
    <t>https://cdn2.buenosaires.gob.ar/baobras/editadas2/meigc_comuna8_escprimaria09_2_foto2.jpg</t>
  </si>
  <si>
    <t>https://cdn2.buenosaires.gob.ar/baobras/editadas2/meigc_comuna8_escprimaria09_2_foto3.jpg</t>
  </si>
  <si>
    <t>https://cdn2.buenosaires.gob.ar/baobras/editadas2/meigc_comuna8_escprimaria09_2_foto4.jpg</t>
  </si>
  <si>
    <t>Escuela Primaria Común N° 11 Ponciano Vivanco: Mejora Edilicia</t>
  </si>
  <si>
    <t>Oliden 2851</t>
  </si>
  <si>
    <t>https://cdn2.buenosaires.gob.ar/baobras/editadas2/meigc_comuna8_escprimaria11_foto1.JPG</t>
  </si>
  <si>
    <t>Escuela Infantil N° 05: Mejora edilicia.</t>
  </si>
  <si>
    <t>Martinez, Victor 1780</t>
  </si>
  <si>
    <t>https://cdn2.buenosaires.gob.ar/baobras/editadas2/meigc_comuna7_escuelainfanti04_foto1.jpg</t>
  </si>
  <si>
    <t>https://cdn2.buenosaires.gob.ar/baobras/editadas2/meigc_comuna7_escuelainfanti04_foto2.jpg</t>
  </si>
  <si>
    <t>https://cdn2.buenosaires.gob.ar/baobras/editadas2/meigc_comuna7_escuelainfanti04_foto3.jpg</t>
  </si>
  <si>
    <t>Escuela Primaria Común N° 20 Nieves Escalada De Oromi: Mejora Edilicia.</t>
  </si>
  <si>
    <t>San Antonio 682</t>
  </si>
  <si>
    <t>https://cdn2.buenosaires.gob.ar/baobras/editadas2/meigc_comuna4_escprimaria20_foto1.JPG</t>
  </si>
  <si>
    <t>Escuela Primaria Común N° 07 Gral. Gí¼emes: Mejora Edilicia</t>
  </si>
  <si>
    <t>Calvo, Carlos 1140</t>
  </si>
  <si>
    <t>https://cdn2.buenosaires.gob.ar/baobras/editadas2/meigc_comuna1_escprimaria07_foto1.JPG</t>
  </si>
  <si>
    <t>Escuela Primaria Común N° 18 San Juan Bautista De La Salle: Mejora Edilicia</t>
  </si>
  <si>
    <t>Corrales 3450</t>
  </si>
  <si>
    <t>Escuela Primaria N° 20 Maestro Carlos Alberto Carranza: Mejora Edilicia</t>
  </si>
  <si>
    <t>Martinez Castro 3067</t>
  </si>
  <si>
    <t>https://cdn2.buenosaires.gob.ar/baobras/editadas2/meigc_comuna8_escprimaria20_foto1.JPG</t>
  </si>
  <si>
    <t>https://cdn2.buenosaires.gob.ar/baobras/editadas2/meigc_comuna8_escprimaria20_foto2.jpg</t>
  </si>
  <si>
    <t>Jardí­n De Infantes Integral N° 03: Mejora Edilicia</t>
  </si>
  <si>
    <t>Independencia Av. 3354</t>
  </si>
  <si>
    <t>https://cdn2.buenosaires.gob.ar/baobras/editadas2/meigc_comuna5_jardinintegral03_foto1.JPG</t>
  </si>
  <si>
    <t>Escuela Primaria Común N° 06 Dr. Carlos Vaz Ferreira: Mejora edilicia.</t>
  </si>
  <si>
    <t>Varela Av. 1040</t>
  </si>
  <si>
    <t>https://cdn2.buenosaires.gob.ar/baobras/editadas2/meigc_comuna7_escprimaria06_foto1.JPG</t>
  </si>
  <si>
    <t>Escuela Primaria Común N° 04 Ricardo Gí¼iraldes: Mejora Edilicia</t>
  </si>
  <si>
    <t>Riestra Av. 5030</t>
  </si>
  <si>
    <t>https://cdn2.buenosaires.gob.ar/baobras/editadas2/meigc_comuna8_escprimaria04_foto1.JPG</t>
  </si>
  <si>
    <t>Escuela Primaria Común N° 07 Juan De Garay: Mejora Edilicia</t>
  </si>
  <si>
    <t>Obra De Impermeabilización Y Reparación De Cubiertas</t>
  </si>
  <si>
    <t>Caseros Av. 734</t>
  </si>
  <si>
    <t>https://cdn2.buenosaires.gob.ar/baobras/editadas2/meigc_comuna4_escprimaria07_foto1.JPG</t>
  </si>
  <si>
    <t>https://cdn2.buenosaires.gob.ar/baobras/editadas2/meigc_comuna4_escprimaria07_foto2.JPG</t>
  </si>
  <si>
    <t>https://cdn2.buenosaires.gob.ar/baobras/editadas2/meigc_comuna4_escprimaria07_foto3.JPG</t>
  </si>
  <si>
    <t>Escuela Primaria Común N° 06 Luis Pasteur: mejora edilicia.</t>
  </si>
  <si>
    <t>Nahuel Huapi 5740</t>
  </si>
  <si>
    <t>https://cdn2.buenosaires.gob.ar/baobras/editadas2/meigc_comuna12_escprimaria06_foto1.JPG</t>
  </si>
  <si>
    <t>https://cdn2.buenosaires.gob.ar/baobras/editadas2/meigc_comuna12_escprimaria06_foto2.jpg</t>
  </si>
  <si>
    <t>https://cdn2.buenosaires.gob.ar/baobras/editadas2/meigc_comuna12_escprimaria06_foto3.jpg</t>
  </si>
  <si>
    <t>Escuela Primaria Común N° 14 Leopoldo Lugone: mejora edilicia</t>
  </si>
  <si>
    <t>Juramento 5775</t>
  </si>
  <si>
    <t>https://cdn2.buenosaires.gob.ar/baobras/editadas2/meigc_comuna12_escprimaria14_foto1.jpg</t>
  </si>
  <si>
    <t>https://cdn2.buenosaires.gob.ar/baobras/editadas2/meigc_comuna12_escprimaria14_foto2.jpg</t>
  </si>
  <si>
    <t>Obras en escuelas de Comuna 15</t>
  </si>
  <si>
    <t>Escuela Primaria Común N° 06 Delfí­n Jijena: Mejora Edilicia</t>
  </si>
  <si>
    <t>Olaya 1565</t>
  </si>
  <si>
    <t>https://cdn2.buenosaires.gob.ar/baobras/editadas2/meigc_comuna15_escprimaria06_foto1.JPG</t>
  </si>
  <si>
    <t>https://www.buenosaires.gob.ar/baobras/obras-en-escuelas-de-comuna-15</t>
  </si>
  <si>
    <t>Escuela Primaria Común N° 11 Fray Luis Beltrán: Mejora Edilicia</t>
  </si>
  <si>
    <t>Capdevila 3156</t>
  </si>
  <si>
    <t>https://cdn2.buenosaires.gob.ar/baobras/editadas2/meigc_comuna12_escprimaria11_foto1.jpg</t>
  </si>
  <si>
    <t>https://cdn2.buenosaires.gob.ar/baobras/editadas2/meigc_comuna9_escprimaria03_foto2.JPG</t>
  </si>
  <si>
    <t>Escuela Primaria Común N° 03 República Francesa: Mejora Edilicia.</t>
  </si>
  <si>
    <t>Montiel 153</t>
  </si>
  <si>
    <t>https://cdn2.buenosaires.gob.ar/baobras/editadas2/meigc_comuna9_escprimaria03_foto1.JPG</t>
  </si>
  <si>
    <t>Escuela Primaria Común N° 11 República del Perú: mejora edilicia.</t>
  </si>
  <si>
    <t>Gaona Av. 4763</t>
  </si>
  <si>
    <t>https://cdn2.buenosaires.gob.ar/baobras/editadas2/meigc_comuna10_escprimaria11_foto1.JPG</t>
  </si>
  <si>
    <t>https://cdn2.buenosaires.gob.ar/baobras/editadas2/meigc_comuna10_escprimaria11_foto2.jpg</t>
  </si>
  <si>
    <t>Escuela Primaria Común N° 01 Prof. José Onaindia: mejora edilicia.</t>
  </si>
  <si>
    <t>Rafaela 5159</t>
  </si>
  <si>
    <t>https://cdn2.buenosaires.gob.ar/baobras/editadas2/meigc_comuna10_escprimaria01_foto1.JPG</t>
  </si>
  <si>
    <t>Escuela Primaria Común N° 02 Prof. Juan José Millan: mejora edilicia.</t>
  </si>
  <si>
    <t>Helguera 3228</t>
  </si>
  <si>
    <t>https://cdn2.buenosaires.gob.ar/baobras/editadas2/meigc_comuna11_escprimaria02_foto1.JPG</t>
  </si>
  <si>
    <t>Escuela Primaria Común N° 03 Emilio Giménez Zapiola: mejora edilicia.</t>
  </si>
  <si>
    <t>Obra De Instalación Eléctrica</t>
  </si>
  <si>
    <t>Gonzalez, Joaquin V. 180</t>
  </si>
  <si>
    <t>https://cdn2.buenosaires.gob.ar/baobras/editadas2/meigc_comuna10_escprimaria03_foto1.JPG</t>
  </si>
  <si>
    <t>Escuela Primaria Común N° 04 Cnel. De Marina Tomas Espora: Mejora Edilicia</t>
  </si>
  <si>
    <t>Obra De Instalación Eléctrica, Sanitaria, Extracción En Cocina E Impermeabilización</t>
  </si>
  <si>
    <t>Solis 1815</t>
  </si>
  <si>
    <t>https://cdn2.buenosaires.gob.ar/baobras/editadas2/meigc_comuna1_escprimaria04_foto1.jpg</t>
  </si>
  <si>
    <t>https://cdn2.buenosaires.gob.ar/baobras/editadas2/meigc_comuna1_escprimaria04_foto2.jpg</t>
  </si>
  <si>
    <t>https://cdn2.buenosaires.gob.ar/baobras/editadas2/meigc_comuna1_escprimaria04_foto3.jpg</t>
  </si>
  <si>
    <t>Escuela Primaria Común N° 12 Gran Mariscal Del Perú Ramón Castilla: mejora edilicia.</t>
  </si>
  <si>
    <t>Conde 943</t>
  </si>
  <si>
    <t>https://cdn2.buenosaires.gob.ar/baobras/editadas2/meigc_comuna13_escprimaria12_foto1.JPG</t>
  </si>
  <si>
    <t>https://cdn2.buenosaires.gob.ar/baobras/editadas2/meigc_comuna13_escprimaria12_foto2.JPG</t>
  </si>
  <si>
    <t>Escuela Hospitalaria N° 03 Dr. Pedro De Elizalde: Mejora Edilicia.</t>
  </si>
  <si>
    <t>Montes De Oca, Manuel Av. 16</t>
  </si>
  <si>
    <t>Escuela Primaria Común N° 03 Juan Marí­a Gutiérrez: Mejora Edilicia.</t>
  </si>
  <si>
    <t>Rocha 1226</t>
  </si>
  <si>
    <t>https://cdn2.buenosaires.gob.ar/baobras/editadas2/meigc_comuna4_escprimaria03_foto1.JPG</t>
  </si>
  <si>
    <t>https://cdn2.buenosaires.gob.ar/baobras/editadas2/meigc_comuna4_escprimaria03_foto2.jpg</t>
  </si>
  <si>
    <t>https://cdn2.buenosaires.gob.ar/baobras/editadas2/meigc_comuna4_escprimaria03_foto3.jpg</t>
  </si>
  <si>
    <t>Escuela Primaria Común N° 15 Arzobispo Mariano Antonio Espinosa: Mejora edilicia.</t>
  </si>
  <si>
    <t>Montes De Oca, Manuel Av. 807</t>
  </si>
  <si>
    <t>Escuela De Comercio N° 09 José Ingenieros: Mejora edilicia.</t>
  </si>
  <si>
    <t>Falcon, Ramon L.,Cnel. 2248</t>
  </si>
  <si>
    <t>https://cdn2.buenosaires.gob.ar/baobras/editadas2/meigc_comuna7_esccomercial09_foto1.JPG</t>
  </si>
  <si>
    <t>https://cdn2.buenosaires.gob.ar/baobras/editadas2/meigc_comuna7_esccomercial09_foto2.JPG</t>
  </si>
  <si>
    <t>https://cdn2.buenosaires.gob.ar/baobras/editadas2/meigc_comuna7_esccomercial09_foto3.JPG</t>
  </si>
  <si>
    <t>Escuela Primaria Común N° 04 José Jacinto Berruti: Mejora Edilicia</t>
  </si>
  <si>
    <t>Quinquela Martin, Benito 1081</t>
  </si>
  <si>
    <t>https://cdn2.buenosaires.gob.ar/baobras/editadas2/meigc_comuna4_escprimaria04_foto1.JPG</t>
  </si>
  <si>
    <t>Jardí­n de Infantes Integral N° 01 Benito Quinquela Martin: Mejora edilicia.</t>
  </si>
  <si>
    <t>Araoz De Lamadrid, Gregorio, Gral. 648</t>
  </si>
  <si>
    <t>https://cdn2.buenosaires.gob.ar/baobras/editadas2/meigc_comuna4_jardin01_foto1.JPG</t>
  </si>
  <si>
    <t>Escuela Primaria Común N° 28 Francisco Pascasio Moreno: Mejora edilicia.</t>
  </si>
  <si>
    <t>Salmun Feijoo, Jose Aaron 1073</t>
  </si>
  <si>
    <t>https://cdn2.buenosaires.gob.ar/baobras/editadas2/meigc_comuna4_escprimaria28_foto1.JPG</t>
  </si>
  <si>
    <t>Escuela Técnica N° 04 Republica Del Lí­bano: Mejora edilicia.</t>
  </si>
  <si>
    <t>Montes De Oca, Manuel Av. 121</t>
  </si>
  <si>
    <t>https://cdn2.buenosaires.gob.ar/baobras/editadas2/meigc_comuna4_esctecnica04_foto1.jpg</t>
  </si>
  <si>
    <t>https://cdn2.buenosaires.gob.ar/baobras/editadas2/meigc_comuna4_esctecnica04_foto2.jpg</t>
  </si>
  <si>
    <t>https://cdn2.buenosaires.gob.ar/baobras/editadas2/meigc_comuna4_esctecnica04_foto3.jpg</t>
  </si>
  <si>
    <t>Escuela Integral Interdisciplinaria N.° 17</t>
  </si>
  <si>
    <t>https://cdn.buenosaires.gob.ar/datosabiertos/datasets/ba-obras/fotos/13237.jpg</t>
  </si>
  <si>
    <t>https://cdn.buenosaires.gob.ar/datosabiertos/datasets/ba-obras/fotos/13237-2.jpg</t>
  </si>
  <si>
    <t>https://cdn.buenosaires.gob.ar/datosabiertos/datasets/ba-obras/fotos/13237-3.jpg</t>
  </si>
  <si>
    <t>https://cdn.buenosaires.gob.ar/datosabiertos/datasets/ba-obras/fotos/13237-4.jpg</t>
  </si>
  <si>
    <t>Escuela Infantil N.° 9 D.E. 5</t>
  </si>
  <si>
    <t>https://cdn.buenosaires.gob.ar/datosabiertos/datasets/ba-obras/fotos/13238.jpeg</t>
  </si>
  <si>
    <t>Escuela De Bellas Artes Rogelio Yrurtia</t>
  </si>
  <si>
    <t>Alberdi, Juan Bautista Av. 4139</t>
  </si>
  <si>
    <t>https://cdn.buenosaires.gob.ar/datosabiertos/datasets/ba-obras/fotos/13239.jpeg</t>
  </si>
  <si>
    <t>https://cdn.buenosaires.gob.ar/datosabiertos/datasets/ba-obras/fotos/13239-2.jpeg</t>
  </si>
  <si>
    <t>https://cdn.buenosaires.gob.ar/datosabiertos/datasets/ba-obras/fotos/13239-3.jpeg</t>
  </si>
  <si>
    <t>https://cdn.buenosaires.gob.ar/datosabiertos/datasets/ba-obras/fotos/13239-4.jpeg</t>
  </si>
  <si>
    <t>https://buenosaires.gob.ar/areas/hacienda/compras/consulta/popup_detalle.php?tipo=licitacion&amp;idlicitacion=128533</t>
  </si>
  <si>
    <t>Escuela Técnica N° 08 Paula Albarrací­n De Sarmiento: Mejora Edilicia.</t>
  </si>
  <si>
    <t>https://buenosaires.gob.ar/areas/hacienda/compras/consulta/popup_detalle.php?tipo=licitacion&amp;idlicitacion=132246</t>
  </si>
  <si>
    <t>Escuela De Recuperación N° 08 Luis Vernet: Mejora edilicia.</t>
  </si>
  <si>
    <t>Hortiguera 742</t>
  </si>
  <si>
    <t>Escuela Primaria Común N° 05 Juan B. Peña: Mejora edilicia</t>
  </si>
  <si>
    <t>Obra De Restauración, Puesta En Valor, Y Rehabilitación General</t>
  </si>
  <si>
    <t>Trelles, Manuel R. 948</t>
  </si>
  <si>
    <t>Escuela Primaria Común N° 19 Florencio Balcarce: Mejora Edilicia</t>
  </si>
  <si>
    <t>Acuña De Figueroa, Francisco 850</t>
  </si>
  <si>
    <t>Escuela Técnica N° 34 Ing. Enrique Martin Hermitte: Mejora edilicia.</t>
  </si>
  <si>
    <t>Loyola 1500</t>
  </si>
  <si>
    <t>Escuela Primaria P/Adultos N° 29 Manuel Belgrano: Mejora edilicia.</t>
  </si>
  <si>
    <t>Araoz De Lamadrid, Gregorio, Gral. 676</t>
  </si>
  <si>
    <t>https://cdn2.buenosaires.gob.ar/baobras/editadas2/meigc_comuna4_escprimariaadultos29_foto1.jpg</t>
  </si>
  <si>
    <t>Jardí­n De Infantes Común N° 03/03° San Telmo: Obras generales</t>
  </si>
  <si>
    <t>Obra De Reparaciones Varias</t>
  </si>
  <si>
    <t>Piedras 860</t>
  </si>
  <si>
    <t>https://buenosaires.gob.ar/areas/hacienda/compras/consulta/popup_detalle.php?tipo=licitacion&amp;idlicitacion=132889</t>
  </si>
  <si>
    <t>Esc. Primaria Común N° 20 Vicealmirante Vicente E. Montes: Obras generales.</t>
  </si>
  <si>
    <t>Obra De Instalación Eléctrica, Sanitaria E Impermeabilización</t>
  </si>
  <si>
    <t>Congreso 1553</t>
  </si>
  <si>
    <t>https://buenosaires.gob.ar/areas/hacienda/compras/consulta/popup_detalle.php?tipo=licitacion&amp;idlicitacion=133596</t>
  </si>
  <si>
    <t>Esc. Normal Superior N° 04 Estanislao Severo Zeballos: Obras generales</t>
  </si>
  <si>
    <t>Obra De Ampliación Y Ejecución De Nuevas Instalaciones: Eléctrica, Sanitaria, Gas, Y Termomecánica</t>
  </si>
  <si>
    <t>Rivadavia Av. 4950</t>
  </si>
  <si>
    <t>https://cdn2.buenosaires.gob.ar/baobras/editadas2/meigc_comuna6_escsuperior4_foto1.jpg</t>
  </si>
  <si>
    <t>Esc. Técnica N° 21 Fragata Escuela Libertad: Obras generales</t>
  </si>
  <si>
    <t>Obra De Ampliación Y Rehabilitación</t>
  </si>
  <si>
    <t>Nuñez 3638</t>
  </si>
  <si>
    <t>https://cdn2.buenosaires.gob.ar/baobras/editadas2/meigc_comuna12_esctecnica21_foto1.jpg</t>
  </si>
  <si>
    <t>Igecors S.A.</t>
  </si>
  <si>
    <t>https://buenosaires.gob.ar/areas/hacienda/compras/consulta/popup_detalle.php?tipo=licitacion&amp;idlicitacion=132498</t>
  </si>
  <si>
    <t>Escuela Primaria Común N° 19 Fragata Ara Libertad: mejora edilicia.</t>
  </si>
  <si>
    <t>Bonifacio, Jose 3650</t>
  </si>
  <si>
    <t>https://cdn2.buenosaires.gob.ar/desarrollourbano/observatorio-de-obras/educacion_escprimaria19_2.jpg</t>
  </si>
  <si>
    <t>Esc. Primaria Común N° 24 Contraalmirante Martin Guerrico: Obras generales</t>
  </si>
  <si>
    <t>Obra De Instalación Eléctrica E Impermeabilización</t>
  </si>
  <si>
    <t>Lynch 3536</t>
  </si>
  <si>
    <t>https://buenosaires.gob.ar/areas/hacienda/compras/consulta/popup_detalle.php?tipo=licitacion&amp;idlicitacion=133563</t>
  </si>
  <si>
    <t>Ciclo Básico De Formación Ocupacional N° 03 Olga Cossettini: Mejora Edilicia</t>
  </si>
  <si>
    <t>Juramento 2945</t>
  </si>
  <si>
    <t>Escuela De Educ. Espec. N° 14 Constancio C. Vigil: Mejora Edilicia</t>
  </si>
  <si>
    <t>Obra De Accesibilidad, Remodelación Y Ampliación Edilicia</t>
  </si>
  <si>
    <t>Independencia Av. 668</t>
  </si>
  <si>
    <t>https://cdn2.buenosaires.gob.ar/baobras/editadas2/meigc_escespecial14_foto1.jpg</t>
  </si>
  <si>
    <t>https://cdn2.buenosaires.gob.ar/baobras/editadas2/meigc_escespecial14_foto2.jpg</t>
  </si>
  <si>
    <t>https://cdn2.buenosaires.gob.ar/baobras/editadas2/meigc_escespecial14_foto3.jpg</t>
  </si>
  <si>
    <t>https://cdn2.buenosaires.gob.ar/baobras/editadas2/meigc_escespecial14_foto4.jpg</t>
  </si>
  <si>
    <t>Esc. Primaria Común NÂ° 12 Presbí­tero Prof. V. Montes Carballo: Obras generales.</t>
  </si>
  <si>
    <t>Larraya 2055</t>
  </si>
  <si>
    <t>Esc. Primaria Común N° 22 Antonio Abraham Zinny: Obras generales</t>
  </si>
  <si>
    <t>Salas 565</t>
  </si>
  <si>
    <t>https://cdn2.buenosaires.gob.ar/baobras/editadas2/meigc_comuna7_escprimaria22_foto1.JPG</t>
  </si>
  <si>
    <t>https://buenosaires.gob.ar/areas/hacienda/compras/consulta/popup_detalle.php?tipo=licitacion&amp;idlicitacion=133813</t>
  </si>
  <si>
    <t>Escuela Domiciliaria N° 02: mejora edilicia.</t>
  </si>
  <si>
    <t>Obra De Ampliación Y Remodelación</t>
  </si>
  <si>
    <t>San Blas 2238</t>
  </si>
  <si>
    <t>https://cdn2.buenosaires.gob.ar/baobras/editadas2/meigc_comuna11_escdomiciliaria02_foto1.JPG</t>
  </si>
  <si>
    <t>Escuela Técnica N° 15 Maipú: Mejora edilicia.</t>
  </si>
  <si>
    <t>Garcia, Martin Av. 874</t>
  </si>
  <si>
    <t>https://cdn2.buenosaires.gob.ar/baobras/editadas2/meigc_comuna4_esctecnica15_foto1.JPG</t>
  </si>
  <si>
    <t>Escuela De Cerámica N° 02: Mejora Edilicia</t>
  </si>
  <si>
    <t>Bulnes 45</t>
  </si>
  <si>
    <t>Escuela Primaria Común N° 02 Domingo Faustino Sarmiento: Mejora Edilicia</t>
  </si>
  <si>
    <t>Quintana, Manuel, Pres. 31</t>
  </si>
  <si>
    <t>Sie Ingenierí­a S.R.L.</t>
  </si>
  <si>
    <t>https://buenosaires.gob.ar/areas/hacienda/compras/consulta/popup_detalle.php?tipo=licitacion&amp;idlicitacion=134899</t>
  </si>
  <si>
    <t>Escuela Primaria Común N° 23 Gral. De División Manuel N. Savio: Mejora Edilicia</t>
  </si>
  <si>
    <t>San Pedrito 1137</t>
  </si>
  <si>
    <t>https://cdn2.buenosaires.gob.ar/baobras/editadas2/meigc_comuna7_escprimaria23savio_foto1.JPG</t>
  </si>
  <si>
    <t>Esc. Primaria Común N° 02 Patria Grande: Obras generales.</t>
  </si>
  <si>
    <t>Chascomus 5598</t>
  </si>
  <si>
    <t>https://cdn2.buenosaires.gob.ar/baobras/editadas2/meigc_comuna9_escprimaria02_foto1.JPG</t>
  </si>
  <si>
    <t>Escuela Primaria Común N° 10 Joaquí­n Marí­a Cullen: Mejora Edilicia.</t>
  </si>
  <si>
    <t>11 De Septiembre De 1888 3451</t>
  </si>
  <si>
    <t>Escuela Primaria Común N° 03 Policí­a Federal Argentina: mejora edilicia.</t>
  </si>
  <si>
    <t>Argerich 2849</t>
  </si>
  <si>
    <t>https://cdn2.buenosaires.gob.ar/baobras/editadas2/meigc_comuna11_escprimaria03_foto1.JPG</t>
  </si>
  <si>
    <t>Escuela De Comercio N° 33 Maipú: mejora edilicia.</t>
  </si>
  <si>
    <t>Alvarez Jonte Av. 5075</t>
  </si>
  <si>
    <t>Escuela Primaria Común N° 01 Dr. Antonio Dellepiane: Mejora Edilicia</t>
  </si>
  <si>
    <t>Baigorria 3169</t>
  </si>
  <si>
    <t>https://cdn2.buenosaires.gob.ar/baobras/editadas2/meigc_comuna11_escprimaria01_foto1.JPG</t>
  </si>
  <si>
    <t>Escuela De Comercio N° 31 Naciones Unidas: Mejora Edilicia</t>
  </si>
  <si>
    <t>Carranza, Angel Justiniano 2045</t>
  </si>
  <si>
    <t>Escuela Primaria Común N° 14 Dr. Luis Agote: Mejora Edilicia</t>
  </si>
  <si>
    <t>Newbery, Jorge Av. 3664</t>
  </si>
  <si>
    <t>Escuela Primaria Común N° 21 Lic. Justo José Nuñez: Mejora Edilicia</t>
  </si>
  <si>
    <t>Acha, Mariano, Gral. 2250</t>
  </si>
  <si>
    <t>https://cdn2.buenosaires.gob.ar/baobras/editadas2/meigc_comuna12_escprimaria21_foto1.JPG</t>
  </si>
  <si>
    <t>Escuela Primaria Común N° 02 Tomás Santa Coloma: Mejora edilicia.</t>
  </si>
  <si>
    <t>Santander 1150</t>
  </si>
  <si>
    <t>Escuela Primaria Común N° 11 Dr. Enrique Mosca: Mejora Edilicia</t>
  </si>
  <si>
    <t>Casafoust 761</t>
  </si>
  <si>
    <t>https://cdn2.buenosaires.gob.ar/baobras/editadas2/meigc_comuna15_escprimaria11_foto1.JPG</t>
  </si>
  <si>
    <t>Escuela De Educ. Espec. Y Form. Lab. N° 04 Dr. Rafael Luis Arcon: Mejora Edilicia.</t>
  </si>
  <si>
    <t>Nicaragua 5732</t>
  </si>
  <si>
    <t>Esc. Primaria Común N° 14 Islas Malvinas: Obras generales.</t>
  </si>
  <si>
    <t>De Los Corrales Av. 7040</t>
  </si>
  <si>
    <t>https://cdn2.buenosaires.gob.ar/baobras/editadas2/meigc_comuna9_escprimaria14_foto1.jpg</t>
  </si>
  <si>
    <t>https://cdn2.buenosaires.gob.ar/baobras/editadas2/meigc_comuna9_escprimaria14_foto2.jpg</t>
  </si>
  <si>
    <t>https://buenosaires.gob.ar/areas/hacienda/compras/consulta/popup_detalle.php?tipo=licitacion&amp;idlicitacion=132605</t>
  </si>
  <si>
    <t>Escuela Infantil N° 06: Obra de infraestructura</t>
  </si>
  <si>
    <t>Obra De Instalación De Equipos De Aire Acondicionado</t>
  </si>
  <si>
    <t>Arregui 4430</t>
  </si>
  <si>
    <t>Escuela Primaria Común N° 08 Cnel. Ing. Pedro Antonio Cerviño: Mejora Edilicia</t>
  </si>
  <si>
    <t>Varela 358</t>
  </si>
  <si>
    <t>A.C. S.R.L</t>
  </si>
  <si>
    <t>Esc. Primaria Común N° 07 República írabe De Egipto: Obras generales.</t>
  </si>
  <si>
    <t>Trabajos De Estructura Y Cubierta Metálica</t>
  </si>
  <si>
    <t>Rivadavia Av. 9799</t>
  </si>
  <si>
    <t>https://cdn2.buenosaires.gob.ar/baobras/editadas2/meigc_comuna10_escprimaria07_foto1.jpg</t>
  </si>
  <si>
    <t>https://cdn2.buenosaires.gob.ar/baobras/editadas2/meigc_comuna10_escprimaria07_foto2.jpg</t>
  </si>
  <si>
    <t>Escuela Primaria Común N° 10 Ada Marí­a Elflein: Obra de infraestructura.</t>
  </si>
  <si>
    <t>Obra De Remodelación De Sanitarios Y Casero</t>
  </si>
  <si>
    <t>Belaustegui, Luis, Dr. 4949</t>
  </si>
  <si>
    <t>https://cdn2.buenosaires.gob.ar/baobras/editadas2/meigc_comuna10_escprimaria10_foto1.JPG</t>
  </si>
  <si>
    <t>Esc. De Educación Media N° 01 E. Reingreso: Obras generales.</t>
  </si>
  <si>
    <t>Obra De Reparaciones Varias Y Pintura</t>
  </si>
  <si>
    <t>Gallardo 149</t>
  </si>
  <si>
    <t>https://cdn2.buenosaires.gob.ar/baobras/editadas2/meigc_comuna9_escmedia01_foto1.JPG</t>
  </si>
  <si>
    <t>https://cdn2.buenosaires.gob.ar/baobras/editadas2/meigc_comuna9_escmedia01_foto2.jpg</t>
  </si>
  <si>
    <t>https://cdn2.buenosaires.gob.ar/baobras/editadas2/meigc_comuna9_escmedia01_foto3.jpg</t>
  </si>
  <si>
    <t>https://cdn2.buenosaires.gob.ar/baobras/editadas2/meigc_comuna9_escmedia01_foto4.jpg</t>
  </si>
  <si>
    <t>Escuela De Comercio N° 27 Antártida Argentina / Escuela De Comercio N° 04 Baldomero Fernández Moreno: Mejora Edilicia</t>
  </si>
  <si>
    <t>Obra De Refacciones Varias Y Pintura</t>
  </si>
  <si>
    <t>Peru 1357</t>
  </si>
  <si>
    <t>Logistical S.A.</t>
  </si>
  <si>
    <t>Escuela Primaria Común N° 09 Homero Manzi: Mejora Edilicia</t>
  </si>
  <si>
    <t>Obra De Pintura E Instalación De Tv</t>
  </si>
  <si>
    <t>Miralla 2666</t>
  </si>
  <si>
    <t>https://cdn2.buenosaires.gob.ar/baobras/editadas2/meigc_comuna8_escprimaria09_3_foto1.jpg</t>
  </si>
  <si>
    <t>https://cdn2.buenosaires.gob.ar/baobras/editadas2/meigc_comuna8_escprimaria09_3_foto2.jpg</t>
  </si>
  <si>
    <t>https://cdn2.buenosaires.gob.ar/baobras/editadas2/meigc_comuna8_escprimaria09_3_foto3.jpg</t>
  </si>
  <si>
    <t>Escuela Técnica N° 27 Hipólito Yrigoyen: mejora edilicia.</t>
  </si>
  <si>
    <t>Obra De Impermeabilización Parcial Y Reparaciones De Zonas Interiores Afectadas</t>
  </si>
  <si>
    <t>Virgilio 1980</t>
  </si>
  <si>
    <t>https://cdn2.buenosaires.gob.ar/baobras/editadas2/meigc_comuna10_esctecnica27_foto1.JPG</t>
  </si>
  <si>
    <t>Givaleno Company S.R.L.</t>
  </si>
  <si>
    <t>Colegio N° 15 Revolución De Mayo/Colegio N° 06 Manuel Belgrano: Obra de infraestructura.</t>
  </si>
  <si>
    <t>Obra De Acondicionamiento De Vestuarios Y Nuevo Cerco Perimetral</t>
  </si>
  <si>
    <t>Ecuador 1158</t>
  </si>
  <si>
    <t>https://cdn2.buenosaires.gob.ar/baobras/editadas2/meigc_comuna2_colegio15y06_foto1.JPG</t>
  </si>
  <si>
    <t>https://cdn2.buenosaires.gob.ar/baobras/editadas2/meigc_comuna2_colegio15y06_foto2.JPG</t>
  </si>
  <si>
    <t>https://cdn2.buenosaires.gob.ar/baobras/editadas2/meigc_comuna2_colegio15y06_foto3.JPG</t>
  </si>
  <si>
    <t>Centes 3 (Anexo): mejora edilicia.</t>
  </si>
  <si>
    <t>Hugo, Victor 741</t>
  </si>
  <si>
    <t>https://cdn2.buenosaires.gob.ar/baobras/editadas2/meigc_comuna10_centes3anexo_foto1.jpg</t>
  </si>
  <si>
    <t>https://cdn2.buenosaires.gob.ar/baobras/editadas2/meigc_comuna10_centes3anexo_foto2.jpg</t>
  </si>
  <si>
    <t>https://cdn2.buenosaires.gob.ar/baobras/editadas2/meigc_comuna10_centes3anexo_foto3.jpg</t>
  </si>
  <si>
    <t>https://cdn2.buenosaires.gob.ar/baobras/editadas2/meigc_comuna10_centes3anexo_foto4.jpg</t>
  </si>
  <si>
    <t>Escuela De Educación Media N° 03: Mejora Edilicia</t>
  </si>
  <si>
    <t>Obra De Pintura Y Tareas Varias</t>
  </si>
  <si>
    <t>Cañada De Gomez 3850</t>
  </si>
  <si>
    <t>https://cdn2.buenosaires.gob.ar/baobras/editadas2/meigc_comuna8_escmedia03_foto1.jpg</t>
  </si>
  <si>
    <t>Esc. Primaria Común N° 18 Republica De Corea: Obras generales.</t>
  </si>
  <si>
    <t>Murguiondo 76</t>
  </si>
  <si>
    <t>https://cdn2.buenosaires.gob.ar/baobras/editadas2/meigc_comuna9_escprimaria18_foto1.JPG</t>
  </si>
  <si>
    <t>Palmieri</t>
  </si>
  <si>
    <t>Proyecto Remida: Obras generales.</t>
  </si>
  <si>
    <t>Refuncionalización Y Readecuación Para La Creación De Un Centro De Reutilización Creativa</t>
  </si>
  <si>
    <t>Dorrego Av. 3723</t>
  </si>
  <si>
    <t>https://cdn2.buenosaires.gob.ar/baobras/editadas2/meigc_comuna14_proyectoremida_foto1.jpg</t>
  </si>
  <si>
    <t>Jardí­n De Infantes Integral N° 08 Marí­a Angela Schiavoni De López: Mejora Edilicia</t>
  </si>
  <si>
    <t>Boedo Av. 650</t>
  </si>
  <si>
    <t>https://cdn2.buenosaires.gob.ar/baobras/editadas2/meigc_comuna5_jardinintegral08_foto1.JPG</t>
  </si>
  <si>
    <t>https://cdn2.buenosaires.gob.ar/baobras/editadas2/meigc_comuna5_jardinintegral08_foto2.jpg</t>
  </si>
  <si>
    <t>https://cdn2.buenosaires.gob.ar/baobras/editadas2/meigc_comuna5_jardinintegral08_foto3.jpg</t>
  </si>
  <si>
    <t>Esc. Primaria Común N° 23 Belisario Roldan: Obras generales</t>
  </si>
  <si>
    <t>Obra De Adecuación De Gimnasio</t>
  </si>
  <si>
    <t>Franco 2390</t>
  </si>
  <si>
    <t>https://cdn2.buenosaires.gob.ar/baobras/editadas2/meigc_comuna12_escprimaria23_foto1.JPG</t>
  </si>
  <si>
    <t>https://cdn2.buenosaires.gob.ar/baobras/editadas2/meigc_comuna12_escprimaria23_foto2.jpg</t>
  </si>
  <si>
    <t>Escuela Primaria Común N° 18 Jorge Newbery: Obra de infraestructura</t>
  </si>
  <si>
    <t>Avda. Cnel. Roca - Pta. 9</t>
  </si>
  <si>
    <t>https://cdn2.buenosaires.gob.ar/baobras/editadas2/meigc_comuna8_escprimaria18_foto1.jpg</t>
  </si>
  <si>
    <t>https://cdn2.buenosaires.gob.ar/baobras/editadas2/meigc_comuna8_escprimaria18_foto2.jpg</t>
  </si>
  <si>
    <t>Varberg S.A.</t>
  </si>
  <si>
    <t>Escuela Superior De Comercio N° 03 Hipólito Vieytes: Mejora Edilicia.</t>
  </si>
  <si>
    <t>Obra De Tratamiento De Humedad Y Revoques, Pintura E Instalación Eléctrica De Natatorio</t>
  </si>
  <si>
    <t>Gaona Av. 1502</t>
  </si>
  <si>
    <t>https://cdn2.buenosaires.gob.ar/baobras/editadas2/meigc_comuna6_escuelaevieytes_foto1.JPG</t>
  </si>
  <si>
    <t>https://cdn2.buenosaires.gob.ar/baobras/editadas2/meigc_comuna6_escuelaevieytes_foto2.jpg</t>
  </si>
  <si>
    <t>https://cdn2.buenosaires.gob.ar/baobras/editadas2/meigc_comuna6_escuelaevieytes_foto3.jpg</t>
  </si>
  <si>
    <t>Ecoparques S.A.</t>
  </si>
  <si>
    <t>Esc. Primaria Común N° 17 Tte. Gral. Luis Maria Campos: Obras generales.</t>
  </si>
  <si>
    <t>Obra De Instalación Eléctrica, Impermeabilización Y Reparaciones Varias</t>
  </si>
  <si>
    <t>Santo Tome 4529</t>
  </si>
  <si>
    <t>https://cdn2.buenosaires.gob.ar/baobras/editadas2/meigc_comuna10_escprimaria17_foto1.JPG</t>
  </si>
  <si>
    <t>Rualima S.R.L.</t>
  </si>
  <si>
    <t>Escuela Primaria Común N° 10 Republica Del Ecuador: Mejora Edilicia.</t>
  </si>
  <si>
    <t>Obra De Instalación Eléctrica Y De Gas</t>
  </si>
  <si>
    <t>Espinosa 2547</t>
  </si>
  <si>
    <t>https://cdn2.buenosaires.gob.ar/baobras/editadas2/meigc_comuna15_escprimaria10_foto1.JPG</t>
  </si>
  <si>
    <t>https://cdn2.buenosaires.gob.ar/baobras/editadas2/meigc_comuna15_escprimaria10_foto2.jpg</t>
  </si>
  <si>
    <t>https://cdn2.buenosaires.gob.ar/baobras/editadas2/meigc_comuna15_escprimaria10_foto3.JPG</t>
  </si>
  <si>
    <t>https://cdn2.buenosaires.gob.ar/baobras/editadas2/meigc_comuna15_escprimaria10_foto4.JPG</t>
  </si>
  <si>
    <t>Esc. Primaria Común N° 23 Republica de Portugal: Obras generales.</t>
  </si>
  <si>
    <t>Obra De Reparación E Instalación De Calefacción</t>
  </si>
  <si>
    <t>Gualeguaychu 550</t>
  </si>
  <si>
    <t>https://cdn2.buenosaires.gob.ar/baobras/editadas2/meigc_comuna10_escprimaria23portugal_foto1.JPG</t>
  </si>
  <si>
    <t>Centes N° 4: Mejora Edilicia</t>
  </si>
  <si>
    <t>Obra De Remodelación Y Adecuación De Instalaciones Y Sanitarios Para Personas Con Discapacidad</t>
  </si>
  <si>
    <t>Gutenberg 3674</t>
  </si>
  <si>
    <t>https://cdn2.buenosaires.gob.ar/baobras/editadas2/meigc_comuna11_centes3_foto1.jpg</t>
  </si>
  <si>
    <t>https://cdn2.buenosaires.gob.ar/baobras/editadas2/meigc_comuna11_centes3_foto2.jpg</t>
  </si>
  <si>
    <t>Codasa</t>
  </si>
  <si>
    <t>Escuela Primaria Común N° 17 Dr. Juan Balestra: Mejora Edilicia</t>
  </si>
  <si>
    <t>Obra De Instalación Eléctrica Y Sanitaria</t>
  </si>
  <si>
    <t>Arcos 2440</t>
  </si>
  <si>
    <t>https://cdn2.buenosaires.gob.ar/baobras/editadas2/meigc_comuna13_escprimaria17_foto1.JPG</t>
  </si>
  <si>
    <t>https://cdn2.buenosaires.gob.ar/baobras/editadas2/meigc_comuna13_escprimaria17_foto2.JPG</t>
  </si>
  <si>
    <t>https://cdn2.buenosaires.gob.ar/baobras/editadas2/meigc_comuna13_escprimaria17_foto3.JPG</t>
  </si>
  <si>
    <t>https://cdn2.buenosaires.gob.ar/baobras/editadas2/meigc_comuna13_escprimaria17_foto4.JPG</t>
  </si>
  <si>
    <t>Escuela Primaria Común N° 04 Cnel. Isidoro Suarez: Mejora Edilicia</t>
  </si>
  <si>
    <t>Republica Bolivariana De Venezuela 771</t>
  </si>
  <si>
    <t>Escuela Primaria Común N° 15 Provincia De Santa Fe: Mejora Edilicia</t>
  </si>
  <si>
    <t>Obra De Instalación Eléctrica, Impermeabilización Y Reparación De Cubierta</t>
  </si>
  <si>
    <t>Pico 2689</t>
  </si>
  <si>
    <t>https://cdn2.buenosaires.gob.ar/baobras/editadas2/meigc_comuna12_escprimaria15_foto1.JPG</t>
  </si>
  <si>
    <t>Esc. Primaria Común N° 25 Estados Unidos de América: Obras generales.</t>
  </si>
  <si>
    <t>Bruselas 785</t>
  </si>
  <si>
    <t>https://cdn2.buenosaires.gob.ar/baobras/educacion2/Bruselas785_1.JPG</t>
  </si>
  <si>
    <t>Ferrarino</t>
  </si>
  <si>
    <t>Escuela Primaria Común N° 17 Francisco De Vitoria: Obra de infraestructura.</t>
  </si>
  <si>
    <t>Obra De Refacciones Varias Y Restauración</t>
  </si>
  <si>
    <t>Alvarez, Julian 240</t>
  </si>
  <si>
    <t>https://cdn2.buenosaires.gob.ar/baobras/editadas2/meigc_comuna15_escprimaria17_foto1.jpg</t>
  </si>
  <si>
    <t>https://cdn2.buenosaires.gob.ar/baobras/editadas2/meigc_comuna15_escprimaria17_foto2.jpg</t>
  </si>
  <si>
    <t>Escuela Técnica N° 33 Fundición Maestranza Del Plumerillo: Mejora edilicia.</t>
  </si>
  <si>
    <t>Obra De Adecuación A Normativa</t>
  </si>
  <si>
    <t>Rabanal, Francisco, Intendente Av. 1549</t>
  </si>
  <si>
    <t>https://cdn2.buenosaires.gob.ar/baobras/editadas2/meigc_comuna4_esctecnica33_foto1.JPG</t>
  </si>
  <si>
    <t>https://cdn2.buenosaires.gob.ar/baobras/editadas2/meigc_comuna4_esctecnica33_foto2.jpg</t>
  </si>
  <si>
    <t>https://cdn2.buenosaires.gob.ar/baobras/editadas2/meigc_comuna4_esctecnica33_foto3.jpg</t>
  </si>
  <si>
    <t>https://buenosaires.gob.ar/areas/hacienda/compras/consulta/popup_detalle.php?tipo=licitacion&amp;idlicitacion=119810</t>
  </si>
  <si>
    <t>Escuela Primaria Común N° 24: Mejora Edilicia.</t>
  </si>
  <si>
    <t>Construcción3 Aulas Taller</t>
  </si>
  <si>
    <t>Esc. Primaria Común N° 08 Base Aérea Vicecomodoro Marambio: Obras generales</t>
  </si>
  <si>
    <t>Obra De Instalación Eléctrica, Termomecánica Y Construcción Casa Casero.</t>
  </si>
  <si>
    <t>Yerbal 4965</t>
  </si>
  <si>
    <t>https://cdn2.buenosaires.gob.ar/baobras/editadas2/meigc_comuna10_escprimaria08_foto1.jpg</t>
  </si>
  <si>
    <t>https://cdn2.buenosaires.gob.ar/baobras/editadas2/meigc_comuna10_escprimaria08_foto2.jpg</t>
  </si>
  <si>
    <t>Majo Construcciones S.A.</t>
  </si>
  <si>
    <t>https://buenosaires.gob.ar/areas/hacienda/compras/consulta/popup_detalle.php?tipo=licitacion&amp;idlicitacion=126594</t>
  </si>
  <si>
    <t>IES En Lenguas Vivas Juan Ramón Fernández De 1 (Nivel Secundario)</t>
  </si>
  <si>
    <t>Obra De Ampliación De 4 Aulas Y 1 Espacio Para Preceptores</t>
  </si>
  <si>
    <t>Pellegrini, Carlos 1515</t>
  </si>
  <si>
    <t>https://cdn2.buenosaires.gob.ar/baobras/pellegrini1515_1.jfif</t>
  </si>
  <si>
    <t>https://buenosaires.gob.ar/areas/hacienda/compras/consulta/popup_detalle.php?tipo=licitacion&amp;idlicitacion=131757</t>
  </si>
  <si>
    <t>Polideportivo Colegio N° 03 Mariano Moreno: Obra de infraestructura</t>
  </si>
  <si>
    <t>Ejecución De Canchas, Vestuarios, Sanitario De Discapacitados Y Sala De Profesores</t>
  </si>
  <si>
    <t>Bacacay 650</t>
  </si>
  <si>
    <t>https://cdn2.buenosaires.gob.ar/baobras/editadas2/meigc_comuna6_polideportivocolegio03_foto1.jpg</t>
  </si>
  <si>
    <t>https://cdn2.buenosaires.gob.ar/baobras/editadas2/meigc_comuna6_polideportivocolegio03_foto2.jpg</t>
  </si>
  <si>
    <t>https://cdn2.buenosaires.gob.ar/baobras/editadas2/meigc_comuna6_polideportivocolegio03_foto3.jpg</t>
  </si>
  <si>
    <t>Polo educativo Lugano - Escuela de Educación Primaria N.° 7 D.E. 21</t>
  </si>
  <si>
    <t>Fonrouge S/N (Entre J. Barros Pazos Y Cnel. M. Chilavert)</t>
  </si>
  <si>
    <t>https://cdn.buenosaires.gob.ar/datosabiertos/datasets/ba-obras/fotos/13309.jpg</t>
  </si>
  <si>
    <t>https://cdn.buenosaires.gob.ar/datosabiertos/datasets/ba-obras/fotos/13309-2.jpg</t>
  </si>
  <si>
    <t>https://cdn.buenosaires.gob.ar/datosabiertos/datasets/ba-obras/fotos/13309-3.jpg</t>
  </si>
  <si>
    <t>https://cdn.buenosaires.gob.ar/datosabiertos/datasets/ba-obras/fotos/13309-4.jpg</t>
  </si>
  <si>
    <t>Jin A (01/15): Obras generales</t>
  </si>
  <si>
    <t>Obra De Reparación De Patologí­as Y Refuncionalización</t>
  </si>
  <si>
    <t>Triunvirato Av. 5101</t>
  </si>
  <si>
    <t>https://cdn2.buenosaires.gob.ar/baobras/editadas2/meigc_comuna12_jina_foto1.jpg</t>
  </si>
  <si>
    <t>https://cdn2.buenosaires.gob.ar/baobras/editadas2/meigc_comuna12_jina_foto2.jpg</t>
  </si>
  <si>
    <t>https://cdn2.buenosaires.gob.ar/baobras/editadas2/meigc_comuna12_jina_foto3.jpg</t>
  </si>
  <si>
    <t>https://buenosaires.gob.ar/areas/hacienda/compras/consulta/popup_detalle.php?tipo=licitacion&amp;idlicitacion=127319</t>
  </si>
  <si>
    <t>Escuela Primaria Común N° 03 Angela M. De Caviglia: mejora edilicia.</t>
  </si>
  <si>
    <t>Acosta, Mariano Av. 45</t>
  </si>
  <si>
    <t>https://cdn2.buenosaires.gob.ar/baobras/editadas2/meigc_comuna10_escprimaria03caviglia_foto1.jpg</t>
  </si>
  <si>
    <t>https://cdn2.buenosaires.gob.ar/baobras/editadas2/meigc_comuna10_escprimaria03caviglia_foto2.jpg</t>
  </si>
  <si>
    <t>https://cdn2.buenosaires.gob.ar/baobras/editadas2/meigc_comuna10_escprimaria03caviglia_foto3.jpg</t>
  </si>
  <si>
    <t>https://cdn2.buenosaires.gob.ar/baobras/editadas2/meigc_comuna10_escprimaria03caviglia_foto4.jpg</t>
  </si>
  <si>
    <t>Escuela de Educación Media N.° 5 D.E. 19</t>
  </si>
  <si>
    <t>Fernandez De La Cruz, F., Gral. Av. 3605</t>
  </si>
  <si>
    <t>https://cdn.buenosaires.gob.ar/datosabiertos/datasets/ba-obras/fotos/13312.jpg</t>
  </si>
  <si>
    <t>https://cdn.buenosaires.gob.ar/datosabiertos/datasets/ba-obras/fotos/13312-2.jpg</t>
  </si>
  <si>
    <t>https://cdn.buenosaires.gob.ar/datosabiertos/datasets/ba-obras/fotos/13312-3.jpg</t>
  </si>
  <si>
    <t>https://cdn.buenosaires.gob.ar/datosabiertos/datasets/ba-obras/fotos/13312-4.jpg</t>
  </si>
  <si>
    <t>Esc. Normal Superior N° 09 Domingo Faustino Sarmiento: Obras generales.</t>
  </si>
  <si>
    <t>Callao Av. 450</t>
  </si>
  <si>
    <t>https://cdn2.buenosaires.gob.ar/baobras/editadas2/meigc_comuna3_esccomunsuperior09_foto1.jpg</t>
  </si>
  <si>
    <t>https://cdn2.buenosaires.gob.ar/baobras/editadas2/meigc_comuna3_esccomunsuperior09_foto2.jpg</t>
  </si>
  <si>
    <t>https://cdn2.buenosaires.gob.ar/baobras/editadas2/meigc_comuna3_esccomunsuperior09_foto3.jpg</t>
  </si>
  <si>
    <t>Polo Educativo Mugica: Escuelas Infantil N° 5</t>
  </si>
  <si>
    <t>https://cdn.buenosaires.gob.ar/datosabiertos/datasets/ba-obras/fotos/13314-1.jpg</t>
  </si>
  <si>
    <t>https://cdn.buenosaires.gob.ar/datosabiertos/datasets/ba-obras/fotos/13314-2.jpg</t>
  </si>
  <si>
    <t>https://cdn.buenosaires.gob.ar/datosabiertos/datasets/ba-obras/fotos/13314-3.jpg</t>
  </si>
  <si>
    <t>https://cdn.buenosaires.gob.ar/datosabiertos/datasets/ba-obras/fotos/13314-4.jpg</t>
  </si>
  <si>
    <t>88--SSCRYAC-2017</t>
  </si>
  <si>
    <t>https://buenosaires.gob.ar/areas/hacienda/compras/consulta/popup_detalle.php?tipo=licitacion&amp;idlicitacion=129968</t>
  </si>
  <si>
    <t>28186525--MGEYA-2016</t>
  </si>
  <si>
    <t>Jardin de Infantes Integral N° 17 D.E 5</t>
  </si>
  <si>
    <t>Suárez 3110</t>
  </si>
  <si>
    <t>https://cdn.buenosaires.gob.ar/datosabiertos/datasets/ba-obras/fotos/25036.jpg</t>
  </si>
  <si>
    <t>https://cdn.buenosaires.gob.ar/datosabiertos/datasets/ba-obras/fotos/25036-2.jpg</t>
  </si>
  <si>
    <t>https://cdn.buenosaires.gob.ar/datosabiertos/datasets/ba-obras/fotos/25036-3.jpg</t>
  </si>
  <si>
    <t>https://documentosboletinoficial.buenosaires.gob.ar/publico/20190711.pdf</t>
  </si>
  <si>
    <t>Hospital Alvear - Infraestructura Y Seguridad</t>
  </si>
  <si>
    <t>La Obra Consiste: 1) Elevación Muros Sector Polideportivo Y Nosocomio (+ 2 Mts Altura) Con Altura Total Final 3.50 Mts 2) Colocar Serpentinas En Toda La Parte Superior.3) Colocar Reflectores A Lo Largo Del Polideportivo. 4) Colocar Reja Perimetral Sector Parque. 5) Reforzar Rondines Nocturnos Por Parte Empresa De Seguridad</t>
  </si>
  <si>
    <t>https://cdn2.buenosaires.gob.ar/baobras/salud4/salud_infraestructurayseguridadalvear_foto01.jpg</t>
  </si>
  <si>
    <t>Hospital Alvear - Trabajos De Instalaciones Termo Mecánicas Y Eléctricas En Pabellón N° 1, Etapa 3</t>
  </si>
  <si>
    <t>Las Obras Comprenden La Remodelación Integral Del Pabellón 1 En El Hospital Alvear, Incluyendo También La Ejecución De Obras Exteriores, Espacios Verdes Circundantes Y Semicubiertos. Las Obras A Ejecutar Tanto Interiores Como Exteriores Tienen Por Objeto Dejar El Hospital En Condiciones Adecuadas De Funcionamiento. Se Intervendrá En La Climatización Y Acondicionamiento Eléctrico Del Pabellón N° 1 Cumpliendo Con Las Normas Vigentes, Con El Fin De Brindar Un Nuevo Destino Y Reubicación Estratégica A La Consulta Externa. Se Realizará Una Ampliación Edilicia Dentro Del Pabellón N° 1, Que Contempla Un Nuevo Espacio Destinado Al Acceso Y Espera En El írea De Consulta Externa, Obteniendo Como Resultado Una Entrada Independiente, Desvinculando La Atención Externa De La De Internación. La Obra Comprenderá Trabajos De Estructuras Y Albañilerí­a En General Como La Ejecución De Mamposterí­a De Elevación, Distintos Tipos De Revoques Y Cielorrasos, La Colocación De Revestimientos, Solados Y Carpinterí­as.</t>
  </si>
  <si>
    <t>https://cdn2.buenosaires.gob.ar/baobras/salud4/salud_alvearinstalacionestermomecanicaspabellon1etapa3_foto01.jpg</t>
  </si>
  <si>
    <t>https://cdn2.buenosaires.gob.ar/baobras/salud4/salud_termomecanicaelecticaalvear_foto01.jpg</t>
  </si>
  <si>
    <t>https://cdn2.buenosaires.gob.ar/baobras/salud4/salud_termomecanicaelectricaalvear_foto02.jpg</t>
  </si>
  <si>
    <t>https://cdn2.buenosaires.gob.ar/baobras/salud4/salud_termomecanicaelectricaalvear_foto03.jpg</t>
  </si>
  <si>
    <t>Hospital Ramos Mejí­a - Remodelación Del Sector De Guardia</t>
  </si>
  <si>
    <t>La Obra Consiste En La Remodelación Del Sector De Guardia Del Hospital General De Agudos Dr. Ramos Mejí­a. La Obra Comprenderá Tareas De Pintura, Desmonte Y Reemplazo De Cielorrasos Suspendidos, Pulido De Pisos Y Revestimientos Graní­ticos Existentes, Cambio De Puertas De Acceso A Consultorios, Mobiliario Nuevo, Cambio De Artefactos De Iluminación. El Proyecto Cuenta Con 57 M2 Cubiertos Destinados Al írea De Guardia.</t>
  </si>
  <si>
    <t>https://cdn2.buenosaires.gob.ar/baobras/salud4/salud_ramosmejiarefaccionguardia_foto01.jpg</t>
  </si>
  <si>
    <t>https://cdn2.buenosaires.gob.ar/baobras/salud4/salud_ramosmejiarefaccionguardia_foto02.jpg</t>
  </si>
  <si>
    <t>Hospital Ramos Mejí­a - Infraestructura Y Seguridad</t>
  </si>
  <si>
    <t>La Obra De Seguridad Consiste En La Realización De Seguridad Perimetral + Seguridad En Carpinterí­as Y Circulación</t>
  </si>
  <si>
    <t>https://cdn2.buenosaires.gob.ar/baobras/salud4/salud_ramosmejiaincendio_foto01.jpg</t>
  </si>
  <si>
    <t>https://cdn2.buenosaires.gob.ar/baobras/salud4/salud_ramosmejiaobrasseguridad_foto01.jpg</t>
  </si>
  <si>
    <t>https://cdn2.buenosaires.gob.ar/baobras/salud4/salud_ramosmejiaobrasseguridad_foto02.jpg</t>
  </si>
  <si>
    <t>https://cdn2.buenosaires.gob.ar/baobras/salud4/salud_ramosmejiaobrasseguridad_foto03.jpg</t>
  </si>
  <si>
    <t>Hospital Durand - Infraestructura Y Seguridad - 2° Etapa</t>
  </si>
  <si>
    <t>2da Etapa: Elevación Del Cercado Perimetral De La Av. Dí­az Vélez.2) Reparación Integral De La Garita De Seguridad Del Ingreso Vehicular De La Calle Lobos.3) Reparación Puerta Sector Cardiologí­a.4) Reforzar Puerta-Reja De Acceso Tomografí­a Computada.</t>
  </si>
  <si>
    <t>https://cdn2.buenosaires.gob.ar/baobras/salud4/salud_durandfachada_foto01.jpg</t>
  </si>
  <si>
    <t>Hospital Durand - Remodelación Del Sector De Guardia</t>
  </si>
  <si>
    <t>La Obra De Refacción De Guardia En El Hospital Durand Consiste En La Puesta En Valor De Las Zonas De Circulación De Las Guardias (Públicas Y Consultorios), Las Salas De Espera, Los Sanitarios Públicos Nuevos Mesones De Atención Para Mejorar La Experiencia De Los Vecinos Y Visitantes Que Utilizan Las íreas De Guardia. La Obra Comprenderá Tareas De Pintura, Desmonte Y Reemplazo De Carpinterí­as Existentes, Cambios De Vidrios, Mobiliario Nuevo, Pulido De Pisos Graní­ticos Y Limpieza Revestimientos Cerámicos Existentes, Cambio De Cielorraso Y Artefactos De Iluminación, Reemplazo De Mueble De Recepción Y De Tabiquerí­a Liviana De Placa Melaminica.</t>
  </si>
  <si>
    <t>https://cdn2.buenosaires.gob.ar/baobras/salud4/salud_durandguardia_01.jpg</t>
  </si>
  <si>
    <t>https://cdn2.buenosaires.gob.ar/baobras/salud4/salud_durandguardia_02.jpg</t>
  </si>
  <si>
    <t>Hospital Durand - Infraestructura Y Seguridad - 1° Etapa</t>
  </si>
  <si>
    <t>1ra Etapa: La Obra De Seguridad Consiste En Trabajos Varios Como Puerta De Seguridad En Terraza, Cierre Sector Próximo A Hemodinamia, Casilla De Gas, Sector De Centro Médico Clí­nico, Rejas En Laboratorio E Iluminación.</t>
  </si>
  <si>
    <t>https://cdn2.buenosaires.gob.ar/baobras/salud4/salud_durandseguridad_foto01.jpg</t>
  </si>
  <si>
    <t>Hospital Piñero - Infraestructura Y Seguridad</t>
  </si>
  <si>
    <t>La Obra De Seguridad Consiste En Obras Varias Como La Construcción De Un Recinto Para Traslado De Comité De Emergencia, Acondicionamiento Y Puesta En Valor Del Recinto Existente Para Seguridad Sobre La Calle Varela, La Construcción De Recinto Para El Personal De Seguridad Sobre La Calle Crisóstomo ílvarez Y Otro En El Sector De Acceso Frente A La Guardia Principal Y El Reemplazo Y Colocación De Puertas De Seguridad, Entre Otras Como: Rejas, Puertas, Cortinas, Garita, Barrera De Seguridad E Iluminación</t>
  </si>
  <si>
    <t>https://cdn2.buenosaires.gob.ar/baobras/salud4/salud_pi%C3%B1eroobraseguridad_foto01.jpg</t>
  </si>
  <si>
    <t>https://cdn2.buenosaires.gob.ar/baobras/salud4/salud_pi%C3%B1eroobraseguridad_foto02.jpg</t>
  </si>
  <si>
    <t>https://cdn2.buenosaires.gob.ar/baobras/salud4/salud_pi%C3%B1eroobraseguridad_foto03.png</t>
  </si>
  <si>
    <t>Hospital Argerich</t>
  </si>
  <si>
    <t>Hospital Argerich - Remodelación Del Sector De Guardia</t>
  </si>
  <si>
    <t>La Obra De Refacción De Guardia En El Hospital Argerich Consistió En La Puesta En Valor De Las Zonas De Circulación De Las Guardias (Públicas Y Consultorios), Las Salas De Espeña, Los Sanitarios Públicos Nuevos Mesones De Atención Para Mejorar La Experiencia De Los Vecinos Y Visitantes Que Utilizan Las íreas De Guardia. La Obra Comprendió: Demoliciones, Desmontes Y Retiros, La Remodelación De Baños Existentes. (Instalaciones Sanitarias Nuevas, Solados, Cielorrasos, Artefactos De Iluminación Y Sanitarios Anti-Vandálicos), Nuevo Cielorraso En Sector De Espeña Y Baños, Como También El Pulido De Pisos Y Paredes Existentes. Vidrios De Seguridad En Todo El Sector De Espeña De La Guardia, Incluido El Mesón De Admisión, Que Además Se Recicló A Nuevo Con Acero Inoxidable Y Fórmica. Reparación De Los Dos Aleros En Acceso A Las Guardias, Con El Cambio Del Policarbonato Por Chapas Traslúcidas Transparentes Y La Pintura Del Sector.</t>
  </si>
  <si>
    <t>Pi Y Margall 750</t>
  </si>
  <si>
    <t>https://cdn2.buenosaires.gob.ar/baobras/salud4/salud_argerichguardia_foto01.jpg</t>
  </si>
  <si>
    <t>https://cdn2.buenosaires.gob.ar/baobras/salud4/salud_argerichguardia_foto02.jpg</t>
  </si>
  <si>
    <t>61/2014</t>
  </si>
  <si>
    <t>https://www.buenosaires.gob.ar/baobras/hospital-argerich</t>
  </si>
  <si>
    <t>https://buenosaires.gob.ar/areas/hacienda/compras/consulta/popup_detalle.php?tipo=licitacion&amp;idlicitacion=113120</t>
  </si>
  <si>
    <t>Hospital Penna - Infraestructura y seguridad - 2° Etapa</t>
  </si>
  <si>
    <t>2da Etapa: construcción de muro perimetral de la parte trasera de cirugí­a, residencia de médicos (calle Cortejarena)</t>
  </si>
  <si>
    <t>https://cdn2.buenosaires.gob.ar/baobras/salud4/salud_pennaseguridadetapa2_foto01.jpg</t>
  </si>
  <si>
    <t>Hospital Fernández - Infraestructura Y Seguridad - 2° Etapa</t>
  </si>
  <si>
    <t>1ra Etapa: la obra de seguridad consiste en la colocación de puertas internas de seguridad en el sector de guardia más dos puertas dobles en el sector de la UTI.</t>
  </si>
  <si>
    <t>https://cdn2.buenosaires.gob.ar/baobras/salud2/FERNANDEZ_INFRAESTRUCTURA_Y_SEGURIDAD_FOTO1.jpg</t>
  </si>
  <si>
    <t>2888256-MGEYA-2013</t>
  </si>
  <si>
    <t>Hospital Rivadavia - Infraestructura y Seguridad</t>
  </si>
  <si>
    <t>La obra consiste: 1) Colocación de rejas perimetrales sobre las calles Sánchez de Bustamante y Pacheco de Melo. 2) Elevación de rejas sobre la calle Austria y Av. Las Heras. 3) Elevación de las rejas del sector precursores quí­micos. 4) Colocación de rejas en ventanas del pabellón de morgue/ laboratorio, lindante a calle Pacheco de Melo. 5) Incremento de luminarias en los pasillos internos. 6) Incremento de luminarias en los patios externos y jardines. 7) Incremento de luminarias en el sector de precursores quí­micos. 8) Reparación de las puertas de ingreso a guardia.</t>
  </si>
  <si>
    <t>https://cdn2.buenosaires.gob.ar/baobras/salud4/salud_rivadaviainfraestructurayseguridad_foto01.jpg</t>
  </si>
  <si>
    <t>Hospital Tornú</t>
  </si>
  <si>
    <t>Hospital Tornú - Remodelación Del Sector Guardia</t>
  </si>
  <si>
    <t>La Obra De Refacción De Guardia En El Hospital Tornú Consiste En La Puesta En Valor De Las Zonas De Circulación De Las Guardias (Públicas Y Consultorios), Las Salas De Espera, Los Sanitarios Públicos Nuevos Mesones De Atención Para Mejorar La Experiencia De Los Vecinos Y Visitantes Que Utilizan Las íreas De Guardia. La Obra Comprenderá Tareas De Pintura, Pulido De Pisos Y Revestimientos Graní­ticos Existentes, Cambio De Puertas De Acceso A Consultorios, Mobiliario Nuevo, Entre Otros. El Proyecto Cuenta Con 40 M2 Cubiertos.</t>
  </si>
  <si>
    <t>Parque Chas</t>
  </si>
  <si>
    <t>Combatientes De Malvinas Av. 3002</t>
  </si>
  <si>
    <t>https://cdn2.buenosaires.gob.ar/baobras/salud4/salud_tornuguardia_foto01.jpg</t>
  </si>
  <si>
    <t>https://cdn2.buenosaires.gob.ar/baobras/salud4/salud_tornuguardia_foto02.jpg</t>
  </si>
  <si>
    <t>85/2014</t>
  </si>
  <si>
    <t>https://www.buenosaires.gob.ar/baobras/hospital-tornu</t>
  </si>
  <si>
    <t>https://buenosaires.gob.ar/areas/hacienda/compras/consulta/popup_detalle.php?tipo=licitacion&amp;idlicitacion=113112</t>
  </si>
  <si>
    <t>Hospital Pirovano - Readecuación Local Residuos Peligrosos</t>
  </si>
  <si>
    <t>En El Marco Del Plan De Mejoras Que Se Está Desarrollando En La Hospital Pirovano, Se Prevé Los Trabajos De Readecuación De Local De Residuos Peligrosos.</t>
  </si>
  <si>
    <t>https://cdn2.buenosaires.gob.ar/baobras/salud4/salud_pirovanoresiduospeligrosos_foto1.jpg</t>
  </si>
  <si>
    <t>Barrio Pirelli: Reacondicionamiento De Plaza Scapino Y Equipamiento De Plaza Del Vagón</t>
  </si>
  <si>
    <t xml:space="preserve">Se llevó a cabo la puesta en valor del espacio público, ordenamiento y dotación de equipamiento urbano en ambos espacios. </t>
  </si>
  <si>
    <t>Scapino, Rodolfo Y Suarez, Jose Leon</t>
  </si>
  <si>
    <t>https://cdn2.buenosaires.gob.ar/baobras/mdhyh/mdhyh_reacondicionamientodeplazascapinoyequipdeplazadelvag%C3%B3nbarriopirelli_imagen1.JPG</t>
  </si>
  <si>
    <t>https://cdn2.buenosaires.gob.ar/baobras/mdhyh/mdhyh_reacondicionamientodeplazascapinoequipdeplazadelvag%C3%B3n_imagen2.JPG</t>
  </si>
  <si>
    <t>https://www.buenosaires.gob.ar/baobras/barrio-pirelli</t>
  </si>
  <si>
    <t>Entorno Cildañez: Boulevard De La Salle Y Manzana A: Reacondicionamiento En Sector Entre Canchas Y Contrapiso Patio De Juegos Y Manzana 'A', Revoque En Pasillos</t>
  </si>
  <si>
    <t>La obra constó de la recuperación de los sectores de circulación, el cambio de materialidad en solados y la reparación de revoque de hormigón que se encontraba en el sector deportivo.</t>
  </si>
  <si>
    <t>San Juan Bautista De La Salle Av. Y Echeandia</t>
  </si>
  <si>
    <t>https://cdn2.buenosaires.gob.ar/baobras/mdhyh/mdhyh_boulevardlasalle_imagen1.jpg</t>
  </si>
  <si>
    <t>https://cdn2.buenosaires.gob.ar/baobras/mdhyh/mdhyh_boulevardlasalleyplaza20_imagen2.jpg</t>
  </si>
  <si>
    <t>Entorno Cildañez: Manzana C - Infraestructura Pluvial, Cloacal, Agua Corriente Y Veredas</t>
  </si>
  <si>
    <t>Dotacion De Infarestructura Pluvial, Cloacal, Agua Corriente Y Reacondicionamiento De Veredas</t>
  </si>
  <si>
    <t>Pasaje Manzana C (No Oficial) Y Casco, Horacio, Dr.</t>
  </si>
  <si>
    <t>https://cdn2.buenosaires.gob.ar/baobras/mdhyh/mdhyh_entornocilda%C3%B1ezmanzanac_imagen1.jpg</t>
  </si>
  <si>
    <t>https://cdn2.buenosaires.gob.ar/baobras/mdhyh/mdhyh_entornocilda%C3%B1ezmanzanacantes_imagen2.jpg</t>
  </si>
  <si>
    <t>https://cdn2.buenosaires.gob.ar/baobras/mdhyh/mdhyh_entornocilda%C3%B1ezmanzanacdurante_imagen3.jpg</t>
  </si>
  <si>
    <t>https://cdn2.buenosaires.gob.ar/baobras/mdhyh/mdhyh_manzanacdespues_imagen1.jpg</t>
  </si>
  <si>
    <t>Plazas y Parques de Comuna 8</t>
  </si>
  <si>
    <t>Cancha Y Plaza Castañares y Lacarra</t>
  </si>
  <si>
    <t>Recuperación Del Espacio Para Reconvertirlo En Un Espacio De Uso Recreativo, Cultural Y Deportivo. Colocacion De Rejilllas, Reparación Y Cambio De Las Rejas Perimetrales, En La Cancha Existente, . Dotacion De Equipamiento Y Mejoramiento Del Espacio Publico Para El Sector De Descanso Y Cultural. Realizacion De Canteros De Contención En Los Bordes Linderos A La Autopista.</t>
  </si>
  <si>
    <t>Castañares Av. Y Lacarra Av.</t>
  </si>
  <si>
    <t>https://cdn2.buenosaires.gob.ar/baobras/mdhyh/mdhyh_canchayplazacasta%C3%B1aresylacarra_imagen1.jpg</t>
  </si>
  <si>
    <t>https://cdn2.buenosaires.gob.ar/baobras/mdhyh/mdhyh_canchayplazacasta%C3%B1aresylacarraantes_imagen2.jpg</t>
  </si>
  <si>
    <t>https://cdn2.buenosaires.gob.ar/baobras/mdhyh/mdhyh_canchayplazacasta%C3%B1aresylacarradurante_imagen3.jpg</t>
  </si>
  <si>
    <t>https://www.buenosaires.gob.ar/baobras/plazas-y-parques-de-comuna-8</t>
  </si>
  <si>
    <t>Barrio 1 11 14: Infraestructura De Servicios Y Solados En Pasajes De Manzana 28 Y 29 (Sector 1 Y 2)</t>
  </si>
  <si>
    <t>Reacondicionamiento De La Red De Cloaca Y Agua Existente, Dotandola Con Tramos Y Cámaras De Inspección Nuevas. Ejecucion De Solados Nuevos Y Dotacion De Equipamiento Urbano.</t>
  </si>
  <si>
    <t>Riestra Av. Y Torres Y Tenorio, Pres.</t>
  </si>
  <si>
    <t>https://cdn2.buenosaires.gob.ar/baobras/mdhyh/mdhyh_infraestructuradeserviciosysoladosenpasajesdemanzana28y29sector1y2_foto1.JPG</t>
  </si>
  <si>
    <t>https://cdn2.buenosaires.gob.ar/baobras/mdhyh/mdhyh_infraestructuradeserviciosysoladosenpasajesdemanzana28y29sector1y2antes_foto2.jpg</t>
  </si>
  <si>
    <t>https://cdn2.buenosaires.gob.ar/baobras/mdhyh/mdhyh_infraestructuradeserviciosysoladosenpasajesdemanzana28y29sector1y2durante_foto3.jpg</t>
  </si>
  <si>
    <t>Barrio 1 11 14: Infraestructura De Servicios Y Solados En Pasajes Y Pasillos De Manzana 1, 2 Y 3 (Sector 1 Y 2)</t>
  </si>
  <si>
    <t>Reacondicionamiento Y Mejora De La Red De Desagí¼es Cloacales, Reparando Caños, Cámaras Y Tapas Necesarias, Tendido Pluvial Con Rejilla En Sectores Donde El Escurrimiento No Puede Realizarse Por Superficie, Cambio De Solados Deteriorados Por Nuevos.</t>
  </si>
  <si>
    <t>Barros Pazos, Jose Y Vedia, Agustin De</t>
  </si>
  <si>
    <t>https://cdn2.buenosaires.gob.ar/baobras/desarrollohumanoyhabitat2/mdhyh_infraestructuradeserviciosysoladosenpasajesypasillosdemanzana1%2C%202%20y%203sector%201%20y%202_despues_foto1.jpeg</t>
  </si>
  <si>
    <t>Distrito De Las Artes: Plaza Verde Usina Del Arte</t>
  </si>
  <si>
    <t>Se Trata De Un Nuevo Espacio Anexo A La Usina Del Arte Donde No Sólo Se Incorporó Un Nuevo Espacio Verde Para La Ciudad, Sino Que Además Sirve Como Apoyo A Las Actividades Que Se Desarrollan En La Usina. Este Espacio Cuenta Con Sectores De Verde, Escenario Elevado, Camarines, Sino Que En El Mismo Se Poddrán Desarrollar Espectaculos Donde Podrán Ser Vistos Por 10.000 Visitantes.</t>
  </si>
  <si>
    <t>Don Pedro De Mendoza Av. 651</t>
  </si>
  <si>
    <t>cdn2.buenosaires.gob.ar/baobras/corporacionsur/PlazaVerdeUsinadelArte_foto1.JPG</t>
  </si>
  <si>
    <t>cdn2.buenosaires.gob.ar/baobras/corporacionsur/PlazaVerdeUsinadelArte_foto2.jpg</t>
  </si>
  <si>
    <t>cdn2.buenosaires.gob.ar/baobras/corporacionsur/PlazaVerdeUsinadelArte_foto3.JPG</t>
  </si>
  <si>
    <t>cdn2.buenosaires.gob.ar/baobras/corporacionsur/PlazaVerdeUsinadelArte_foto4.JPG</t>
  </si>
  <si>
    <t>http://www.buenosaires.gob.ar/corporacionsur</t>
  </si>
  <si>
    <t>Barrio Los Piletones: Plaza En Manzana 4</t>
  </si>
  <si>
    <t>El Objeto De La Obra Es Crear Un Nuevo Espacio Público De Aproximadamente 500 M2, Con 130 M2 De Espacio Verde Y Absorbente Para Brindar Un Nuevo Pulmón Al Barrio.Incluirá Nueva Iluminación Y Se Ejecutará Una Reja Perimetral Que Permita Brindar Mayor Seguridad Al Sector, Evitando Que La Plaza Pueda Ser Utilizada En Horarios Nocturnos.</t>
  </si>
  <si>
    <t>cdn2.buenosaires.gob.ar/baobras/corporacionsur/PlazaManzana4BarrioLosPiletones_foto1.jpg</t>
  </si>
  <si>
    <t>cdn2.buenosaires.gob.ar/baobras/corporacionsur/PlazaManzana4BarrioLosPiletones_foto2.jpg</t>
  </si>
  <si>
    <t>cdn2.buenosaires.gob.ar/baobras/corporacionsur/PlazaManzana4BarrioLosPiletones_foto3.jpg</t>
  </si>
  <si>
    <t>cdn2.buenosaires.gob.ar/baobras/corporacionsur/PlazaManzana4BarrioLosPiletones_foto4.jpg</t>
  </si>
  <si>
    <t>Urbaser Argentina S.A.</t>
  </si>
  <si>
    <t>Canil Parque Lezama</t>
  </si>
  <si>
    <t>Paseo Colón Av. Y Garcia, Martin Av.</t>
  </si>
  <si>
    <t>https://cdn2.buenosaires.gob.ar/baobras/editadas1/mayep_canil_parquelezama_foto1.JPG</t>
  </si>
  <si>
    <t>https://cdn2.buenosaires.gob.ar/baobras/editadas1/mayep_canil_parquelezama_foto2.JPG</t>
  </si>
  <si>
    <t>https://cdn2.buenosaires.gob.ar/baobras/editadas1/mayep_canil_parquelezama_foto3.jpg</t>
  </si>
  <si>
    <t>Canil Parque Patricios</t>
  </si>
  <si>
    <t>Caseros Av. Y Monteagudo</t>
  </si>
  <si>
    <t>https://cdn2.buenosaires.gob.ar/baobras/editadas1/mayep_canil_parquepatricios_foto1.jpg</t>
  </si>
  <si>
    <t>Canil Plaza Armenia</t>
  </si>
  <si>
    <t>Malabia Y Costa Rica</t>
  </si>
  <si>
    <t>https://cdn2.buenosaires.gob.ar/baobras/editadas1/mayep_canil_plazaarmenia_foto1.jpg</t>
  </si>
  <si>
    <t>https://cdn2.buenosaires.gob.ar/baobras/editadas1/mayep_canil_plazaarmenia_foto2.jpg</t>
  </si>
  <si>
    <t>Canil San Martin</t>
  </si>
  <si>
    <t>Del Libertador Av. Y San Martin</t>
  </si>
  <si>
    <t>https://cdn2.buenosaires.gob.ar/baobras/editadas1/mayep_canil_san%20martin_foto1.jpg</t>
  </si>
  <si>
    <t>https://cdn2.buenosaires.gob.ar/baobras/editadas1/mayep_canil_san%20martin_foto2.jpg</t>
  </si>
  <si>
    <t>https://cdn2.buenosaires.gob.ar/baobras/editadas1/mayep_canil_san%20martin_foto3.jpg</t>
  </si>
  <si>
    <t>Canil Centenario - C1</t>
  </si>
  <si>
    <t>Diaz Velez Av. Y Marechal, Leopoldo</t>
  </si>
  <si>
    <t>https://cdn2.buenosaires.gob.ar/baobras/editadas1/mayep_caniles_centenario_foto1.jpg</t>
  </si>
  <si>
    <t>Canil Centenario - C2</t>
  </si>
  <si>
    <t>https://cdn2.buenosaires.gob.ar/baobras/editadas1/mayep_caniles_centenario_foto2.jpg</t>
  </si>
  <si>
    <t>Canil Centenario - C3</t>
  </si>
  <si>
    <t>https://cdn2.buenosaires.gob.ar/baobras/editadas1/mayep_caniles_centenario_foto3.jpg</t>
  </si>
  <si>
    <t>Reserva Ecológica. Nuevo borde costero - Playa.</t>
  </si>
  <si>
    <t>Villaflor, Azucena Y De Los Italianos Av.</t>
  </si>
  <si>
    <t>https://cdn2.buenosaires.gob.ar/baobras/editadas1/mayep_comuna1_nuevobordecosteroplaya_foto1.jpg</t>
  </si>
  <si>
    <t>https://cdn2.buenosaires.gob.ar/baobras/editadas1/mayep_comuna1_nuevobordecosteroplaya_foto2.jpg</t>
  </si>
  <si>
    <t>https://cdn2.buenosaires.gob.ar/baobras/editadas1/mayep_comuna1_nuevobordecosteroplaya_foto3.jpg</t>
  </si>
  <si>
    <t>https://cdn2.buenosaires.gob.ar/baobras/editadas1/mayep_comuna1_nuevobordecosteroplaya_foto4.jpg</t>
  </si>
  <si>
    <t>Planobra S.A - Indaltec S.A Ute</t>
  </si>
  <si>
    <t>Reserva Ecológica: Rambla</t>
  </si>
  <si>
    <t>De Los Italianos Av. Y Villaflor, Azucena</t>
  </si>
  <si>
    <t>https://cdn2.buenosaires.gob.ar/baobras/editadas1/mayep_comuna1_ramblareservaecologica_foto1.JPG</t>
  </si>
  <si>
    <t>https://cdn2.buenosaires.gob.ar/baobras/editadas1/mayep_comuna1_ramblareservaecologica_foto2.jpg</t>
  </si>
  <si>
    <t>https://cdn2.buenosaires.gob.ar/baobras/editadas1/mayep_comuna1_ramblareservaecologica_foto3.jpg</t>
  </si>
  <si>
    <t>9 de Julio - Uade</t>
  </si>
  <si>
    <t>Lima Y Chile</t>
  </si>
  <si>
    <t>https://cdn2.buenosaires.gob.ar/baobras/editadas1/mayep_comuna1_9dejulio_uade_foto1.jpg</t>
  </si>
  <si>
    <t>https://cdn2.buenosaires.gob.ar/baobras/editadas1/mayep_comuna1_9dejulio_uade_foto2.jpg</t>
  </si>
  <si>
    <t>https://cdn2.buenosaires.gob.ar/baobras/editadas1/mayep_comuna1_9dejulio_uade_foto3.jpg</t>
  </si>
  <si>
    <t>Parque Centenario: Veredas</t>
  </si>
  <si>
    <t>https://cdn2.buenosaires.gob.ar/baobras/editadas1/mayep_comuna6_veredascentenario_foto1.jpeg</t>
  </si>
  <si>
    <t>Campaña del Chaco: Puesta en valor</t>
  </si>
  <si>
    <t>Padre Migone - Rodriguez, Tristan, Dr., Av. - Brasil, Av. - Calabria</t>
  </si>
  <si>
    <t>https://cdn2.buenosaires.gob.ar/baobras/editadas1/mayep_comuna1_campchaco_foto1.jpeg</t>
  </si>
  <si>
    <t>Biblioteca Julio Cortázar - Casa De La Lectura: Puesta En Valor</t>
  </si>
  <si>
    <t>Puesta En Valor Integral Biblioteca Julio Cortázar, Táreas De Mantenimiento Y Refacción</t>
  </si>
  <si>
    <t>Lavalleja 924</t>
  </si>
  <si>
    <t>https://cdn2.buenosaires.gob.ar/baobras/editadas1/cultura_bibliotecacortazar_foto1.jpg</t>
  </si>
  <si>
    <t>https://cdn2.buenosaires.gob.ar/baobras/editadas1/cultura_bibliotecacortazar_foto2.jpg</t>
  </si>
  <si>
    <t>https://cdn2.buenosaires.gob.ar/baobras/editadas1/cultura_bibliotecacortazar_foto3.jpg</t>
  </si>
  <si>
    <t>Barrio 20 y Celedonio Escalada: Alumbrado público general</t>
  </si>
  <si>
    <t>Ejecucion Del Alumbrado Público, Junto Con El Ordenamiento Del Espacio Publico. Las Tareas Incluyen La Poda De írboles, Desmonte Y Retiro De Instalaciones Eléctricas Existentes, Como Tambien El Tendido Y Reparación De Cables Desde Alimentador A Tablero Principal De Alimentación. Provisión Y Colocación De Artefactos De Iluminación.</t>
  </si>
  <si>
    <t>Unanue Y Albariño</t>
  </si>
  <si>
    <t>https://cdn2.buenosaires.gob.ar/baobras/mdhyh/mdhyh_alumbradovilla20_imagen1.jpg</t>
  </si>
  <si>
    <t>https://cdn2.buenosaires.gob.ar/baobras/mdhyh/mdhyh_alumbradop%C3%BAblicogeneraldurante_imagen1.jpg</t>
  </si>
  <si>
    <t>https://documentosboletinoficial.buenosaires.gob.ar/publico/20190920.pdf</t>
  </si>
  <si>
    <t>Barrio 1 11 14: Cancha Varela Y Frentes Perito Moreno</t>
  </si>
  <si>
    <t>Recuperacion Del Espacio Público Que Se Encuentra En La Intersección De Las Calles Varela Y Perito Moreno Y La Realización De Las Mejoras De Fachadas De Viviendas Comprendidas En Dicho Eje</t>
  </si>
  <si>
    <t>Varela Av. Y Moreno, Perito Av.</t>
  </si>
  <si>
    <t>https://cdn2.buenosaires.gob.ar/baobras/mdhyh/mdhyh_canchavarelayfrentesperitomorenodurante_imagen1.jpg</t>
  </si>
  <si>
    <t>https://cdn2.buenosaires.gob.ar/baobras/mdhyh/mdhyh_canchavarelayfrentesperitomorenoantes_imagen2.jpg</t>
  </si>
  <si>
    <t>https://documentosboletinoficial.buenosaires.gob.ar/publico/20170105.pdf</t>
  </si>
  <si>
    <t>Barrio 31: Cedel</t>
  </si>
  <si>
    <t>Se readecuó un edifició existente ampliando la cantidad de m2. Se adoptó como medidas de eficiencia energética, la aislación de los techos; la aplicación de artefactos lumí­nicos eficientes energeticamente en los espacios interiores y comunes. Para reducir los consumos de agua, se implementó un sistema de almacenaje del agua de lluvia, se aplicó un sistema dual de disposición del agua de los sanitarios y se aplicó sistemas de bajo consumo en la griferí­a en general. Se usaron muros de steel framing con estructura de tubos de acero galvanizado, aislación termo-acústica intermedia e interior de paneles de placa de yeso . Se pusieron doble vidriado hermético laminado para las ventanas ya que las carpinterí­as deberán cumplir como mí­nimo con una transmitancia térmica de entre 3 y 4 w/mí‚Â²k, cumpliendo con los parámetros de norma IRAM 11.507, partes 1, 3 y 4.</t>
  </si>
  <si>
    <t>https://cdn2.buenosaires.gob.ar/baobras/sisu2/secretariadeintegracionsocialyurbana_cedel_imagen1.jpg</t>
  </si>
  <si>
    <t>https://cdn2.buenosaires.gob.ar/baobras/integracionsocialyurbana/CEDEL%2C%20despu%C3%A9s.jpg</t>
  </si>
  <si>
    <t>339-SIGAF/17</t>
  </si>
  <si>
    <t>https://documentosboletinoficial.buenosaires.gob.ar/publico/20170331.pdf</t>
  </si>
  <si>
    <t>Destacamentos De Bomberos</t>
  </si>
  <si>
    <t xml:space="preserve">Destacamentos De Bomberos: Remodelación Cuartel de Bomberos III "BARRACAS" </t>
  </si>
  <si>
    <t>Remodelación Y Puesta En Valor Del Cuartel III - Barracas.</t>
  </si>
  <si>
    <t>Brandsen 1046</t>
  </si>
  <si>
    <t>cdn2.buenosaires.gob.ar/baobras/justiciayseguridad/Barracas%201.jpg</t>
  </si>
  <si>
    <t>cdn2.buenosaires.gob.ar/baobras/justiciayseguridad/Barracas%202.jpg</t>
  </si>
  <si>
    <t>07-CBAS-2017</t>
  </si>
  <si>
    <t>https://documentosboletinoficial.buenosaires.gob.ar/publico/20170706.pdf</t>
  </si>
  <si>
    <t>http://www.buenosaires.gob.ar/baobras/destacamentos-de-bomberos</t>
  </si>
  <si>
    <t>Comisarí­a comunal 1</t>
  </si>
  <si>
    <t>Ministerio de Justicia y Seguridad</t>
  </si>
  <si>
    <t>Trabajos Realizados En: Guardia Interna Y Calabozos; Estacionamiento; Impermeabilización En La Terraza Con Nueva Aislación Hidrófuga Y Solados De Baldosones De Hormigón; Fachada Con Colocación De Revestimiento Tipo Alucobond, Barandas De Acero Inoxidable, Nuevos Artefactos De Iluminación Y Pintura; Nuevos Sanitarios En Sector De Atención De Público Y Pintura General De Toda La Comisarí­a.</t>
  </si>
  <si>
    <t>Suipacha 1156</t>
  </si>
  <si>
    <t>https://cdn2.buenosaires.gob.ar/baobras/mjys/mjys_comisaria15_imagen1.jpg</t>
  </si>
  <si>
    <t>https://cdn2.buenosaires.gob.ar/baobras/mjys/mjys_comisaria15_imagen2.jpg</t>
  </si>
  <si>
    <t>https://cdn2.buenosaires.gob.ar/baobras/mjys/mjys_comisaria15_imagen3.JPG</t>
  </si>
  <si>
    <t>https://cdn2.buenosaires.gob.ar/baobras/mjys/mjys_comisaria15_imagen4.jpg</t>
  </si>
  <si>
    <t>DEJESUS CONSTRUCTORA SRL</t>
  </si>
  <si>
    <t>Decreto 433</t>
  </si>
  <si>
    <t>https://documentosboletinoficial.buenosaires.gob.ar/publico/20180723.pdf</t>
  </si>
  <si>
    <t>EE-2016-22818492-MGEYA-DGINFRS</t>
  </si>
  <si>
    <t>Oficinas Ministerio de Justicia y Seguridad: Central De Alarmas - Nave 8</t>
  </si>
  <si>
    <t>Puesta En Valor, Ampliación, Remodelación Y Refuncionalización De Un Sector De La Nave 8.</t>
  </si>
  <si>
    <t>Newbery, Jorge Av. 4218</t>
  </si>
  <si>
    <t>https://cdn2.buenosaires.gob.ar/baobras/justiciayseguridad2/mjys_nave8_imagen1.jpg</t>
  </si>
  <si>
    <t>https://cdn2.buenosaires.gob.ar/baobras/justiciayseguridad2/mjys_nave8_imagen2.jpg</t>
  </si>
  <si>
    <t>https://cdn2.buenosaires.gob.ar/baobras/justiciayseguridad2/mjys_nave8_imagen3.jpg</t>
  </si>
  <si>
    <t>1052/SIGAF/16</t>
  </si>
  <si>
    <t>https://documentosboletinoficial.buenosaires.gob.ar/publico/20161205.pdf</t>
  </si>
  <si>
    <t>EX-2016-13599461-MGEYA-SSEMERG</t>
  </si>
  <si>
    <t>Comisarí­a vecinal 4-D</t>
  </si>
  <si>
    <t>Construcción De Vestuario Femenino, Depósito Y Comedor Exterior. Trabajos En Alcaidí­a.</t>
  </si>
  <si>
    <t>California 1850</t>
  </si>
  <si>
    <t>https://cdn2.buenosaires.gob.ar/baobras/mjys/mjys_comisaria30_imagen1.jpg</t>
  </si>
  <si>
    <t>https://cdn2.buenosaires.gob.ar/baobras/mjys/mjys_comisaria30_imagen2.jpg</t>
  </si>
  <si>
    <t>https://cdn2.buenosaires.gob.ar/baobras/mjys/mjys_comisaria30_imagen3.jpg</t>
  </si>
  <si>
    <t>https://cdn2.buenosaires.gob.ar/baobras/mjys/mjys_comisaria30_imagen4.jpg</t>
  </si>
  <si>
    <t>EE-2016-19287815-MGEYA-DGSUMS</t>
  </si>
  <si>
    <t>Oficinas Ministerio de Justicia y Seguridad: Ausa - Destacamento</t>
  </si>
  <si>
    <t>Obra Pública Para La Construcción Del Destacamento Policial En Estación De Peaje.</t>
  </si>
  <si>
    <t>Autopista Perito Moreno - Peaje Parque Avellaneda</t>
  </si>
  <si>
    <t>https://cdn2.buenosaires.gob.ar/baobras/mjys/mjys_ausa_imagen1.jpg</t>
  </si>
  <si>
    <t>https://cdn2.buenosaires.gob.ar/baobras/mjys/mjys_ausa_imagen2.jpg</t>
  </si>
  <si>
    <t>https://cdn2.buenosaires.gob.ar/baobras/mjys/mjys_ausa_imagen3.jpg</t>
  </si>
  <si>
    <t>https://cdn2.buenosaires.gob.ar/baobras/mjys/mjys_ausa_imagen4.jpg</t>
  </si>
  <si>
    <t>1108/SIGAF/2016</t>
  </si>
  <si>
    <t>EX-2016-20637023-MGEYA-DGINFRS</t>
  </si>
  <si>
    <t>Comisarí­a Comunal 10</t>
  </si>
  <si>
    <t>Trabajos En Alcaildí­a, Sala De Control, Consultorio Médico. Eliminación De Humedades. Ampliación De Logi?Stica Y Depo?Sitos. Puesta En Valor Playa De Estacionamiento. Cambio De Parasoles.</t>
  </si>
  <si>
    <t>Chivilcoy 453</t>
  </si>
  <si>
    <t>https://cdn2.buenosaires.gob.ar/baobras/mjys/mjys_comisaria43_imagen1.jpg</t>
  </si>
  <si>
    <t>https://cdn2.buenosaires.gob.ar/baobras/mjys/mjys_comisaria43_imagen2.jpg</t>
  </si>
  <si>
    <t>https://cdn2.buenosaires.gob.ar/baobras/mjys/mjys_comisaria43_imagen3.jpg</t>
  </si>
  <si>
    <t>https://cdn2.buenosaires.gob.ar/baobras/mjys/mjys_comisaria43_imagen4.jpg</t>
  </si>
  <si>
    <t>Comisarí­a Comunal 8 - Segunda Etapa</t>
  </si>
  <si>
    <t>Trabajos En Alcaildí­a, Médico Legista. Comedor Personal, Guardia Interna. Trabajos De Accesos Para Discapacitados. Ampliación Vestuario Femenino. Eliminación De Filtraciones. Pintura En Recepción Y Fachadas.</t>
  </si>
  <si>
    <t>Diaz, Ana 5651</t>
  </si>
  <si>
    <t>https://cdn2.buenosaires.gob.ar/baobras/mjys/mjys_comisaria52_imagen1.jpg</t>
  </si>
  <si>
    <t>https://cdn2.buenosaires.gob.ar/baobras/mjys/mjys_comisaria52_imagen2.jpg</t>
  </si>
  <si>
    <t>https://cdn2.buenosaires.gob.ar/baobras/mjys/mjys_comisaria52_imagen3.jpg</t>
  </si>
  <si>
    <t>https://cdn2.buenosaires.gob.ar/baobras/mjys/mjys_comisaria52_imagen4.jpg</t>
  </si>
  <si>
    <t>https://documentosboletinoficial.buenosaires.gob.ar/publico/20161215.pdf</t>
  </si>
  <si>
    <t>Oficinas Ministerio de Justicia y Seguridad: Hornos 238 Pisos 1, 2, 4</t>
  </si>
  <si>
    <t>Desestimada</t>
  </si>
  <si>
    <t>Refuncionalización Para La Mudanza Del 911 (Despachos Y Atendedores) Y Sala De Operaciones.</t>
  </si>
  <si>
    <t>Hornos, Gral. 238</t>
  </si>
  <si>
    <t>https://cdn2.buenosaires.gob.ar/baobras/justiciayseguridad/Hornos%20-%20911%20-%20piso%201%202%203%20-%20antes%20%282%29.JPG</t>
  </si>
  <si>
    <t>https://cdn2.buenosaires.gob.ar/baobras/justiciayseguridad/Hornos%20-%20911%20-%20piso%201%202%203%20-%20Despues%20%282%29.jpg</t>
  </si>
  <si>
    <t>https://cdn2.buenosaires.gob.ar/baobras/justiciayseguridad/Hornos%20-%20911%20-%20piso%201%202%203%20-%20antes%20%283%29.JPG</t>
  </si>
  <si>
    <t>https://cdn2.buenosaires.gob.ar/baobras/justiciayseguridad/Hornos%20-%20911%20-%20piso%201%202%203%20-%20Despues%20%284%29.jpg</t>
  </si>
  <si>
    <t>https://documentosboletinoficial.buenosaires.gob.ar/publico/20171219.pdf</t>
  </si>
  <si>
    <t>Instituto Superior De Seguridad Pública</t>
  </si>
  <si>
    <t>Instituto Superior De Seguridad Pública: Ampliación Polí­gono De Tiro</t>
  </si>
  <si>
    <t>Construcción De Nuevo Polí­gono Para Capacitación Del Issp</t>
  </si>
  <si>
    <t>Santiago De Compostela Av. 3801</t>
  </si>
  <si>
    <t>cdn2.buenosaires.gob.ar/baobras/justiciayseguridad/Poligono%201.jpg</t>
  </si>
  <si>
    <t>https://documentosboletinoficial.buenosaires.gob.ar/publico/20170315.pdf</t>
  </si>
  <si>
    <t>http://www.buenosaires.gob.ar/baobras/instituto-superior-de-seguridad-publica</t>
  </si>
  <si>
    <t>Oficinas Ministerio de Justicia y Seguridad: Hornos 238 Pisos 4, 5, 7</t>
  </si>
  <si>
    <t>Adecuación De Tres Pisos Para Las Nuevas Oficinas De La Jefatura De Policí­a.</t>
  </si>
  <si>
    <t>https://cdn2.buenosaires.gob.ar/baobras/mjyshornos238piso456fin.jpg</t>
  </si>
  <si>
    <t>https://cdn2.buenosaires.gob.ar/baobras/mjyshornos238piso456mjys.jpg</t>
  </si>
  <si>
    <t>https://cdn2.buenosaires.gob.ar/baobras/msjyshornos238piso456fin.jpg</t>
  </si>
  <si>
    <t>Sur Construcciones</t>
  </si>
  <si>
    <t>Instituto Superior De Seguridad Pública: Dormitorios (Pabellones: 1, 2, 3, 4 y 5)</t>
  </si>
  <si>
    <t>Construcción De Dormitorios Para Los Cadetes Del Issp.</t>
  </si>
  <si>
    <t>https://cdn2.buenosaires.gob.ar/baobras/justiciayseguridad2/mjys_dormitorios_imagen1.jpg</t>
  </si>
  <si>
    <t>https://cdn2.buenosaires.gob.ar/baobras/justiciayseguridad2/mjys_dormitorios_imagen2.jpg</t>
  </si>
  <si>
    <t>https://cdn2.buenosaires.gob.ar/baobras/justiciayseguridad2/mjys_dormitorios_imagen3.jpg</t>
  </si>
  <si>
    <t>https://cdn2.buenosaires.gob.ar/baobras/justiciayseguridad2/mjys_dormitorios_imagen4.jpg</t>
  </si>
  <si>
    <t>https://www.buenosaires.gob.ar/baobras/instituto-superior-de-seguridad-publica</t>
  </si>
  <si>
    <t>https://documentosboletinoficial.buenosaires.gob.ar/publico/20161101.pdf</t>
  </si>
  <si>
    <t>Oficinas Ministerio de Justicia y Seguridad: Herrera - Armerí­a Armamentos</t>
  </si>
  <si>
    <t>Ampliación De Armerí­a Con Depósitos Modulares.</t>
  </si>
  <si>
    <t>Herrera 2410</t>
  </si>
  <si>
    <t>https://cdn2.buenosaires.gob.ar/baobras/justiciayseguridad/Armeria%20final%20%285%29.jpg</t>
  </si>
  <si>
    <t>https://cdn2.buenosaires.gob.ar/baobras/justiciayseguridad/Armeria%20final%20%286%29.jpg</t>
  </si>
  <si>
    <t>Destacamento de Bomberos Vélez Sarsfield (Rodó 4470)</t>
  </si>
  <si>
    <t>Trabajos Integrales De Puesta En Valor, Solados, Cielorrasos, Instalación Sanitaria, Carpinterí­as, Instalación Eléctrica, Se Genera Nueva Sala De Academia Y Dormitorio Con Baño, Impermeabilización, Etc.</t>
  </si>
  <si>
    <t>Rodo, Jose E. 4470</t>
  </si>
  <si>
    <t>Uniser S.A</t>
  </si>
  <si>
    <t>https://www.buenosaires.gob.ar/baobras/destacamentos-de-bomberos-0</t>
  </si>
  <si>
    <t>https://documentosboletinoficial.buenosaires.gob.ar/publico/20170417.pdf</t>
  </si>
  <si>
    <t>Oficinas Ministerio de Justicia y Seguridad: Herrera - Policí­a Antidisturbios - Etapa 2</t>
  </si>
  <si>
    <t>Puesta En Valor Y Refuncionalización Con Instalaciones Eléctricas, Sanitarias Y Climatización Para Uso De Vestuarios Y Dormitorios.</t>
  </si>
  <si>
    <t>Instituto Superior De Seguridad Pública: Aulas y comedor</t>
  </si>
  <si>
    <t>Ampliación Del Comedor Y Construcción Tradicional De Aulas Para El Issp.</t>
  </si>
  <si>
    <t>https://cdn2.buenosaires.gob.ar/baobras/mjys/mjys_aulasycomedor_imagen1.jpg</t>
  </si>
  <si>
    <t>https://cdn2.buenosaires.gob.ar/baobras/mjys/mjys_aulasycomedor_imagen2.jpg</t>
  </si>
  <si>
    <t>https://cdn2.buenosaires.gob.ar/baobras/mjys/mjys_aulasycomedor_imagen3.jpg</t>
  </si>
  <si>
    <t>https://cdn2.buenosaires.gob.ar/baobras/mjys/mjys_aulasycomedor_imagen4.jpg</t>
  </si>
  <si>
    <t>Oficinas Ministerio de Justicia y Seguridad: Herrera - Policí­a Antidisturbios - Etapa 3</t>
  </si>
  <si>
    <t>Construcción De Obra Nueva Con Instalaciones Eléctricas, Sanitarias Y Climatización Para Oficinas Administrativas Y Jefatura, Depósito De Logí­stica Y Armerí­a Para Personal Del Doucad (División Operaciones Urbanas De Contención De Actividades Deportivas).</t>
  </si>
  <si>
    <t>Destacamento De Bomberos Flores (Estación) - Cuartel VII (Falcón 2255) - Etapa 2</t>
  </si>
  <si>
    <t>Refacción Destacamento De Bomberos: Impermeabilización, Reemplazo De Artefactos De Gas, Carpinterí­as, Iluminación, Pisos Y Zócalos. Refuncionalización De Escalera, Revestimientos En Baños Y Vestuarios, Cambio De Cubierta De Chapa, Trabajos De Pintura.</t>
  </si>
  <si>
    <t>Falcon, Ramon L.,Cnel. 2255</t>
  </si>
  <si>
    <t>https://cdn2.buenosaires.gob.ar/baobras/mjys/mjys_destflores_imagen1.jpg</t>
  </si>
  <si>
    <t>https://cdn2.buenosaires.gob.ar/baobras/mjys/mjys_destflores_imagen2.jpg</t>
  </si>
  <si>
    <t>https://cdn2.buenosaires.gob.ar/baobras/mjys/mjys_destflores_imagen3.jpg</t>
  </si>
  <si>
    <t>https://documentosboletinoficial.buenosaires.gob.ar/publico/20170201.pdf</t>
  </si>
  <si>
    <t>Polo Larrazabal - Jardí­n de Infantes Integral N.° 10 D.E. 21</t>
  </si>
  <si>
    <t>Larrazabal 5430</t>
  </si>
  <si>
    <t>https://cdn.buenosaires.gob.ar/datosabiertos/datasets/ba-obras/fotos/25037.jpg</t>
  </si>
  <si>
    <t>https://cdn.buenosaires.gob.ar/datosabiertos/datasets/ba-obras/fotos/25037-2.jpg</t>
  </si>
  <si>
    <t>https://cdn.buenosaires.gob.ar/datosabiertos/datasets/ba-obras/fotos/25037-3.jpg</t>
  </si>
  <si>
    <t>https://cdn.buenosaires.gob.ar/datosabiertos/datasets/ba-obras/fotos/25037-4.jpg</t>
  </si>
  <si>
    <t>Kain S.A.I.C.</t>
  </si>
  <si>
    <t>https://buenosaires.gob.ar/areas/hacienda/compras/consulta/popup_detalle.php?tipo=licitacion&amp;idlicitacion=128550</t>
  </si>
  <si>
    <t>Escuela de Educación Primaria N.° 11 D.E. 21</t>
  </si>
  <si>
    <t>Escalada Av. 3900</t>
  </si>
  <si>
    <t>https://cdn.buenosaires.gob.ar/datosabiertos/datasets/ba-obras/fotos/25038.jpg</t>
  </si>
  <si>
    <t>https://cdn.buenosaires.gob.ar/datosabiertos/datasets/ba-obras/fotos/25038-2.jpg</t>
  </si>
  <si>
    <t>https://cdn.buenosaires.gob.ar/datosabiertos/datasets/ba-obras/fotos/25038-3.jpg</t>
  </si>
  <si>
    <t>https://cdn.buenosaires.gob.ar/datosabiertos/datasets/ba-obras/fotos/25038-4.jpg</t>
  </si>
  <si>
    <t>https://documentosboletinoficial.buenosaires.gob.ar/publico/20181217.pdf</t>
  </si>
  <si>
    <t>Polo Piedrabuena -Jardí­n de Infantes Integral N.° 4 D.E. 20</t>
  </si>
  <si>
    <t>https://cdn.buenosaires.gob.ar/datosabiertos/datasets/ba-obras/fotos/25039.jpg</t>
  </si>
  <si>
    <t>https://cdn.buenosaires.gob.ar/datosabiertos/datasets/ba-obras/fotos/25039-2.jpg</t>
  </si>
  <si>
    <t>https://cdn.buenosaires.gob.ar/datosabiertos/datasets/ba-obras/fotos/25039-3.jpg</t>
  </si>
  <si>
    <t>Grupo Viarsa S.A.-Master Obras S.A. (U.T.)</t>
  </si>
  <si>
    <t>https://buenosaires.gob.ar/areas/hacienda/compras/consulta/popup_detalle.php?popup_modulo=popup_altas_detalle&amp;estado=6&amp;idlicitacion=132280&amp;tipo=adjudicacion</t>
  </si>
  <si>
    <t>Esc. Primaria Común N° 6 Ernesto Alejandro Bavio: Obras generales.</t>
  </si>
  <si>
    <t>Obra De Reparaciones, Solado, Rampa, Sanitarios, Restauración De Fachada.</t>
  </si>
  <si>
    <t>Bahia Blanca 1551</t>
  </si>
  <si>
    <t>https://cdn2.buenosaires.gob.ar/baobras/editadas2/meigc_comuna10_escprimaria06bavio_foto1.jpg</t>
  </si>
  <si>
    <t>https://cdn2.buenosaires.gob.ar/baobras/editadas2/meigc_comuna10_escprimaria06bavio_foto2.jpg</t>
  </si>
  <si>
    <t>https://cdn2.buenosaires.gob.ar/baobras/editadas2/meigc_comuna10_escprimaria06bavio_foto3.jpg</t>
  </si>
  <si>
    <t>CONSTRUCTORA PREMART S.R.L.</t>
  </si>
  <si>
    <t>Esc. Primaria Común N° 15 Antonio Devoto: Obras generales.</t>
  </si>
  <si>
    <t>Obra De Reparación Y Reacondicionamiento De Sanitarios</t>
  </si>
  <si>
    <t>Carril, Salvador Maria Del Av. 4172</t>
  </si>
  <si>
    <t>https://cdn2.buenosaires.gob.ar/baobras/editadas2/meigc_comuna11_escprimaria15_foto1.jpg</t>
  </si>
  <si>
    <t>https://cdn2.buenosaires.gob.ar/baobras/editadas2/meigc_comuna11_escprimaria15_foto2.jpg</t>
  </si>
  <si>
    <t>https://cdn2.buenosaires.gob.ar/baobras/editadas2/meigc_comuna11_escprimaria15_foto3.jpg</t>
  </si>
  <si>
    <t>https://cdn2.buenosaires.gob.ar/baobras/editadas2/meigc_comuna11_escprimaria15_foto4.jpg</t>
  </si>
  <si>
    <t>Esc. Primaria Común Grecia: Obras generales.</t>
  </si>
  <si>
    <t>Obra De Refacciones Varias</t>
  </si>
  <si>
    <t>Condarco 3984</t>
  </si>
  <si>
    <t>https://cdn2.buenosaires.gob.ar/baobras/editadas2/meigc_comuna15_escprimariagrecia_foto1.jpg</t>
  </si>
  <si>
    <t>https://cdn2.buenosaires.gob.ar/baobras/editadas2/meigc_comuna15_escprimariagrecia_foto2.jpg</t>
  </si>
  <si>
    <t>https://cdn2.buenosaires.gob.ar/baobras/editadas2/meigc_comuna15_escprimariagrecia_foto3.jpg</t>
  </si>
  <si>
    <t>https://cdn2.buenosaires.gob.ar/baobras/editadas2/meigc_comuna15_escprimariagrecia_foto4.jpg</t>
  </si>
  <si>
    <t>https://documentosboletinoficial.buenosaires.gob.ar/publico/20110114.pdf</t>
  </si>
  <si>
    <t>Esc. Politécnica Manuel Belgrano: Obras generales</t>
  </si>
  <si>
    <t>Obra De Ampliación, Refacción Y Rehabilitación. Refacción De Fachada.</t>
  </si>
  <si>
    <t>Bolivar 346</t>
  </si>
  <si>
    <t>https://cdn2.buenosaires.gob.ar/baobras/editadas2/meigc_comuna1_politecnicobelgrano_foto1.jpg</t>
  </si>
  <si>
    <t>https://cdn2.buenosaires.gob.ar/baobras/editadas2/meigc_comuna1_politecnicobelgrano_foto2.jpg</t>
  </si>
  <si>
    <t>https://cdn2.buenosaires.gob.ar/baobras/editadas2/meigc_comuna1_politecnicobelgrano_foto3.jpg</t>
  </si>
  <si>
    <t>https://documentosboletinoficial.buenosaires.gob.ar/publico/PE-DIS-MEGC-DGAR-18-18-ANX.pdf</t>
  </si>
  <si>
    <t>Esc. de Educación Especial N° 21 Rosario Vera Peñaloza: Obras generales</t>
  </si>
  <si>
    <t>Obra De Trabajos En Tanques, Instalación Contra Incendios Y Tareas Varias</t>
  </si>
  <si>
    <t>Obispo San Alberto 2379</t>
  </si>
  <si>
    <t>Esc. Pimaria Común N° 23 República De Portugal: Obras generales</t>
  </si>
  <si>
    <t>Obra De Trabajos De Accesibilidad, Remodelación Y Ampliación Edilicia</t>
  </si>
  <si>
    <t>Sumaca Santisima Trinidad 5088</t>
  </si>
  <si>
    <t>https://cdn2.buenosaires.gob.ar/baobras/editadas2/meigc_comuna8_escprimaria02_foto1.jpg</t>
  </si>
  <si>
    <t>https://cdn2.buenosaires.gob.ar/baobras/editadas2/meigc_comuna8_escprimaria02_foto2.jpg</t>
  </si>
  <si>
    <t>https://cdn2.buenosaires.gob.ar/baobras/editadas2/meigc_comuna8_escprimaria02_foto3.jpg</t>
  </si>
  <si>
    <t>https://cdn2.buenosaires.gob.ar/baobras/editadas2/meigc_comuna8_escprimaria02_foto4.jpg</t>
  </si>
  <si>
    <t>Esc. Primaria Común N° 14 Hogar Naval Stella Maris: Obras generales.</t>
  </si>
  <si>
    <t>Obra De Impermeabilización, Ejecución De Sanitarios Para Discapacitados Y Reparaciones Varias</t>
  </si>
  <si>
    <t>Pergamino 211</t>
  </si>
  <si>
    <t>https://cdn2.buenosaires.gob.ar/baobras/editadas2/meigc_comuna10_escprimaria14_foto1.jpg</t>
  </si>
  <si>
    <t>https://cdn2.buenosaires.gob.ar/baobras/editadas2/meigc_comuna10_escprimaria14_foto2.jpg</t>
  </si>
  <si>
    <t>https://cdn2.buenosaires.gob.ar/baobras/editadas2/meigc_comuna10_escprimaria14_foto3.jpg</t>
  </si>
  <si>
    <t>https://cdn2.buenosaires.gob.ar/baobras/editadas2/meigc_comuna10_escprimaria14_foto4.jpg</t>
  </si>
  <si>
    <t>Esc. Primaria Común N° 12 Prof. Rodolfo Senet: Obras generales</t>
  </si>
  <si>
    <t>Cramer Av. 3271</t>
  </si>
  <si>
    <t>Esc. Primaria Común N° 7 Manuel J. Garcí­a: Obras generales.</t>
  </si>
  <si>
    <t>Trabajos De Restauración De Cubiertas Del Casco Histótico, Tratamiento De Humedad De Cimientos, Revoques Y Accesibilidad</t>
  </si>
  <si>
    <t>Cabildo Av. 3615</t>
  </si>
  <si>
    <t>https://cdn2.buenosaires.gob.ar/baobras/editadas2/meigc_comuna13_escprimaria07_foto1.JPG</t>
  </si>
  <si>
    <t>https://cdn2.buenosaires.gob.ar/baobras/editadas2/meigc_comuna13_escprimaria07_foto2.JPG</t>
  </si>
  <si>
    <t>https://cdn2.buenosaires.gob.ar/baobras/editadas2/meigc_comuna13_escprimaria07_foto3.JPG</t>
  </si>
  <si>
    <t>https://cdn2.buenosaires.gob.ar/baobras/editadas2/meigc_comuna13_escprimaria07_foto4.JPG</t>
  </si>
  <si>
    <t>Esc. Pimaria Común N° 10 Alfonsina Storni: Obras generales.</t>
  </si>
  <si>
    <t>Obra De Impermeabilización.</t>
  </si>
  <si>
    <t>De La Torre, Lisandro 1171</t>
  </si>
  <si>
    <t>https://cdn2.buenosaires.gob.ar/baobras/editadas2/meigc_comuna9_escprimaria10_foto1.JPG</t>
  </si>
  <si>
    <t>Esc. Primaria Común N° 22 Agronomí­a: Obras generales</t>
  </si>
  <si>
    <t>Obra De Instalación Eléctrica Contra Incendios E Impermeabilización</t>
  </si>
  <si>
    <t>De Los Constituyentes Av. 3100</t>
  </si>
  <si>
    <t>https://cdn2.buenosaires.gob.ar/baobras/editadas2/meigc_comuna15_escprimaria22_foto1.JPG</t>
  </si>
  <si>
    <t>https://cdn2.buenosaires.gob.ar/baobras/editadas2/meigc_comuna15_escprimaria22_foto2.JPG</t>
  </si>
  <si>
    <t>https://cdn2.buenosaires.gob.ar/baobras/editadas2/meigc_comuna15_escprimaria22_foto3.JPG</t>
  </si>
  <si>
    <t>https://cdn2.buenosaires.gob.ar/baobras/editadas2/meigc_comuna15_escprimaria22_foto4.JPG</t>
  </si>
  <si>
    <t>Esc. Primaria Común N° 27 Petronilla Rodriguez: Obras generales</t>
  </si>
  <si>
    <t>Obra De Instalación Eléctrica Y Ascensor</t>
  </si>
  <si>
    <t>Andonaegui 1532</t>
  </si>
  <si>
    <t>https://cdn2.buenosaires.gob.ar/baobras/editadas2/meigc_comuna15_escprimaria27_foto1.JPG</t>
  </si>
  <si>
    <t>https://cdn2.buenosaires.gob.ar/baobras/editadas2/meigc_comuna15_escprimaria27_foto2.JPG</t>
  </si>
  <si>
    <t>https://cdn2.buenosaires.gob.ar/baobras/editadas2/meigc_comuna15_escprimaria27_foto3.JPG</t>
  </si>
  <si>
    <t>Esc. Primaria Común N° 7 Niñas De Ayohuma: Obras generales</t>
  </si>
  <si>
    <t>https://cdn2.buenosaires.gob.ar/baobras/editadas2/meigc_comuna7_escprimaria07_foto1.jpg</t>
  </si>
  <si>
    <t>https://cdn2.buenosaires.gob.ar/baobras/editadas2/meigc_comuna7_escprimaria07_foto2.jpg</t>
  </si>
  <si>
    <t>https://cdn2.buenosaires.gob.ar/baobras/editadas2/meigc_comuna7_escprimaria07_foto3.jpg</t>
  </si>
  <si>
    <t>Quatrovial S.A.</t>
  </si>
  <si>
    <t>Esc. Primaria Común N° 19 Bartolina Sisa: Obras generales.</t>
  </si>
  <si>
    <t>Carril, Salvador Maria Del Av. 4957</t>
  </si>
  <si>
    <t>https://cdn2.buenosaires.gob.ar/baobras/editadas2/meigc_comuna11_escprimaria19_foto1.jpg</t>
  </si>
  <si>
    <t>https://documentosboletinoficial.buenosaires.gob.ar/publico/20161214.pdf</t>
  </si>
  <si>
    <t>Esc. Primaria Común N° 2 Alejandro Aguado: Obras generales</t>
  </si>
  <si>
    <t>Cervantes 1911</t>
  </si>
  <si>
    <t>https://cdn2.buenosaires.gob.ar/baobras/editadas2/meigc_comuna10_escprimaria02_foto1.JPG</t>
  </si>
  <si>
    <t>Trabajos De Pintura.</t>
  </si>
  <si>
    <t>Iriarte, Gral. Av. Y Montesquieu</t>
  </si>
  <si>
    <t>Eem N° 2 Rumania: Obras generales.</t>
  </si>
  <si>
    <t>Obra De Refuncionalización, Accesibilidad, Reparaciones Varias</t>
  </si>
  <si>
    <t>Porcel De Peralta, Manuel 1437</t>
  </si>
  <si>
    <t>https://cdn2.buenosaires.gob.ar/baobras/editadas2/meigc_comuna10_esceducacionmedia02_foto1.jpg</t>
  </si>
  <si>
    <t>https://cdn2.buenosaires.gob.ar/baobras/editadas2/meigc_comuna10_esceducacionmedia02_foto2.jpg</t>
  </si>
  <si>
    <t>https://cdn2.buenosaires.gob.ar/baobras/editadas2/meigc_comuna10_esceducacionmedia02_foto3.jpg</t>
  </si>
  <si>
    <t>https://cdn2.buenosaires.gob.ar/baobras/editadas2/meigc_comuna10_esceducacionmedia02_foto4.jpg</t>
  </si>
  <si>
    <t>Esc. Primaria Común N° 14 Simón Bolivar: Obras generales</t>
  </si>
  <si>
    <t>Obra De Trabajos De Instalación Eléctrica E Impermeabilización</t>
  </si>
  <si>
    <t>Tinogasta 5768</t>
  </si>
  <si>
    <t>https://cdn2.buenosaires.gob.ar/baobras/editadas2/meigc_comuna10_escprimaria14bolivar_foto1.JPG</t>
  </si>
  <si>
    <t>https://cdn2.buenosaires.gob.ar/baobras/editadas2/meigc_comuna10_escprimaria14bolivar_foto2.JPG</t>
  </si>
  <si>
    <t>https://cdn2.buenosaires.gob.ar/baobras/editadas2/meigc_comuna10_escprimaria14bolivar_foto3.JPG</t>
  </si>
  <si>
    <t>Codyar S.R.L.</t>
  </si>
  <si>
    <t>https://documentosboletinoficial.buenosaires.gob.ar/publico/PE-DIS-MEGC-DGAR-1163-16-ANX.pdf</t>
  </si>
  <si>
    <t>Esc. Técnica N° 32 Gral. J. De San Martí­n: Obras generales.</t>
  </si>
  <si>
    <t>Construcción De 2 Talleres Y Pasillo;Construcción De Tabique Divisorio En Taller Mecánico; Trabajos De Instalación Eléctrica, Cambio De Solado En Pasillo Principal.</t>
  </si>
  <si>
    <t>Garcia, Teodoro 3899</t>
  </si>
  <si>
    <t>https://cdn2.buenosaires.gob.ar/baobras/editadas2/meigc_comuna15_esctecnica32_foto1.jpg</t>
  </si>
  <si>
    <t>https://cdn2.buenosaires.gob.ar/baobras/editadas2/meigc_comuna15_esctecnica32_foto2.jpg</t>
  </si>
  <si>
    <t>https://cdn2.buenosaires.gob.ar/baobras/editadas2/meigc_comuna15_esctecnica32_foto3.jpg</t>
  </si>
  <si>
    <t>https://documentosboletinoficial.buenosaires.gob.ar/publico/20170703.pdf</t>
  </si>
  <si>
    <t>Jardí­n Infantil integral N.Â° 18 D.E. 5</t>
  </si>
  <si>
    <t>Uspallata 3325</t>
  </si>
  <si>
    <t>https://cdn.buenosaires.gob.ar/datosabiertos/datasets/ba-obras/fotos/25062.jpeg</t>
  </si>
  <si>
    <t>Esc. Normal Superior N° 09 Domingo Faustino Sarmiento: Obras generales</t>
  </si>
  <si>
    <t>Restauración, puesta en valor y rehabilitación general.</t>
  </si>
  <si>
    <t>Barrio Los Piletones: Mejoras De Frentes - Etapa 2</t>
  </si>
  <si>
    <t>La Propuesta De Obras Consiste En El Mejoramiento De Los Frentes De Las Parcelas Regularizadas</t>
  </si>
  <si>
    <t>cdn2.buenosaires.gob.ar/baobras/corporacionsur/Mejorasenfrentes-Etapa2_foto1.jpg</t>
  </si>
  <si>
    <t>cdn2.buenosaires.gob.ar/baobras/corporacionsur/Mejorasenfrentes-Etapa2_foto2.jpg</t>
  </si>
  <si>
    <t>cdn2.buenosaires.gob.ar/baobras/corporacionsur/Mejorasenfrentes-Etapa2_foto3.jpg</t>
  </si>
  <si>
    <t>cdn2.buenosaires.gob.ar/baobras/corporacionsur/Mejorasenfrentes-Etapa2_foto4.jpg</t>
  </si>
  <si>
    <t>38-CBAS-2017</t>
  </si>
  <si>
    <t>Entorno Cildañez: Ejecución De Vivienda En Lote 1-Frente Norte-Calle Horacio Casco - Villa 6</t>
  </si>
  <si>
    <t>Ejecución De Una Vivienda Unifamiliar Correspondiente Al Denominado Lote 1</t>
  </si>
  <si>
    <t>Casco, Horacio, Dr. Y White</t>
  </si>
  <si>
    <t>cdn2.buenosaires.gob.ar/baobras/corporacionsur/Ejecuci%C3%B3nviviendalote1-B%C2%BACilda%C3%B1ez_foto1.jpg</t>
  </si>
  <si>
    <t>cdn2.buenosaires.gob.ar/baobras/corporacionsur/Ejecuci%C3%B3nviviendalote1-B%C2%BACilda%C3%B1ez_foto2.jpg</t>
  </si>
  <si>
    <t>cdn2.buenosaires.gob.ar/baobras/corporacionsur/Ejecuci%C3%B3nviviendalote1-B%C2%BACilda%C3%B1ez_foto3.jpg</t>
  </si>
  <si>
    <t>cdn2.buenosaires.gob.ar/baobras/corporacionsur/Ejecuci%C3%B3nviviendalote1-B%C2%BACilda%C3%B1ez_foto4.jpg</t>
  </si>
  <si>
    <t>4 DE SEPTIEMBRE LTDA</t>
  </si>
  <si>
    <t>12-CBAS-2015</t>
  </si>
  <si>
    <t>http://www.buenosaires.gob.ar/baobras/entorno-cildanez</t>
  </si>
  <si>
    <t>Entorno Cildañez: Pavimento, Veredas, Desagí¼es Pluviales Y Alumbrado Público</t>
  </si>
  <si>
    <t>El Completamiento De Las Obras De Apertura De La Calle Horacio Casco 4Âª. Veredas Y Luminarias Publicas</t>
  </si>
  <si>
    <t>cdn2.buenosaires.gob.ar/baobras/corporacionsur/ObracomplementariadeaperturaHCasco-B%C2%BACilda%C3%B1ez_foto1.jpg</t>
  </si>
  <si>
    <t>cdn2.buenosaires.gob.ar/baobras/corporacionsur/ObracomplementariadeaperturaHCasco-B%C2%BACilda%C3%B1ez_foto2.jpg</t>
  </si>
  <si>
    <t>cdn2.buenosaires.gob.ar/baobras/corporacionsur/ObracomplementariadeaperturaHCasco-B%C2%BACilda%C3%B1ez_foto3.jpg</t>
  </si>
  <si>
    <t>cdn2.buenosaires.gob.ar/baobras/corporacionsur/ObracomplementariadeaperturaHCasco-B%C2%BACilda%C3%B1ez_foto4.jpg</t>
  </si>
  <si>
    <t>15-CBAS-2015</t>
  </si>
  <si>
    <t>Distrito Del Deporte: Canchas De Futbol En Club Social, Cultural Y Deportivo Unidos De Mataderos Barrio Pirelli</t>
  </si>
  <si>
    <t>Construccion De Cancha De Futbol De Hormigon Y Colocacion De Portones</t>
  </si>
  <si>
    <t>cdn2.buenosaires.gob.ar/baobras/corporacionsur/Canchadefutbolenclubsocial%2CUnidosdeMataderosB%C2%BAPirelli_foto1.jpg</t>
  </si>
  <si>
    <t>cdn2.buenosaires.gob.ar/baobras/corporacionsur/Canchadefutbolenclubsocial%2CUnidosdeMataderosB%C2%BAPirelli_foto2.jpg</t>
  </si>
  <si>
    <t>cdn2.buenosaires.gob.ar/baobras/corporacionsur/Canchadefutbolenclubsocial%2CUnidosdeMataderosB%C2%BAPirelli_foto3.jpg</t>
  </si>
  <si>
    <t>18-CBAS-2015</t>
  </si>
  <si>
    <t>Barrio Los Piletones: Reparación De Cañerí­a De Impulsión Cloacal Y Ejecución De Cámara De Aquietamiento</t>
  </si>
  <si>
    <t>Reparación De La Cañerí­a En Dos Tramos Especí­ficos Que A Continuación Se Describirán, Y En La Construcción De Una Cámara De Aquietamiento En El Extremo De Salida</t>
  </si>
  <si>
    <t>cdn2.buenosaires.gob.ar/baobras/corporacionsur4/Reparacionca%C3%B1eriadeimpulsioncloacalyejeccamaradeaquietamiento_foto1.jpg</t>
  </si>
  <si>
    <t>cdn2.buenosaires.gob.ar/baobras/corporacionsur4/Reparacionca%C3%B1eriadeimpulsioncloacalyejeccamaradeaquietamiento_foto2.jpg</t>
  </si>
  <si>
    <t>cdn2.buenosaires.gob.ar/baobras/corporacionsur4/Reparacionca%C3%B1eriadeimpulsioncloacalyejeccamaradeaquietamiento_foto3.jpg</t>
  </si>
  <si>
    <t>cdn2.buenosaires.gob.ar/baobras/corporacionsur4/Reparacionca%C3%B1eriadeimpulsioncloacalyejeccamaradeaquietamiento_foto4.jpg</t>
  </si>
  <si>
    <t>21-CBAS-2015</t>
  </si>
  <si>
    <t>Barrio 31: Anexo Cedel (Oficina Afip - Agip)</t>
  </si>
  <si>
    <t>Sobre una construcción existente se realizaron las modificaciones necesarias para instalar oficinas de tributación. Se adecuaron los espacios para habilitar la atención al público, se colocaron nuevos revestimientos, artefactos lumí­nicos y se modificó el sistema cloacal del edificio existente.</t>
  </si>
  <si>
    <t>https://cdn2.buenosaires.gob.ar/baobras/sisu2/secretariadeintegracionsocialyurbana_afipagip_imagen1.jpg</t>
  </si>
  <si>
    <t>https://cdn2.buenosaires.gob.ar/baobras/integracionsocialyurbana/Anexo%20CEDEL%2C%20despu%C3%A9s.jpg</t>
  </si>
  <si>
    <t>https://documentosboletinoficial.buenosaires.gob.ar/publico/PE-RES-MJGGC-SECISYU-50-17-ANX.pdf</t>
  </si>
  <si>
    <t>4828132/DGOPDU/2017</t>
  </si>
  <si>
    <t>Entorno Cildañez: Demolición De Vivienda Lote Nº 02 - Calle Horacio Casco Mza C - Frente Norte - Barrio Cildañez</t>
  </si>
  <si>
    <t>La Demolición De La Vivienda De Lote 2, Manzana C, Del Barrio Cildañez, Con El Propósito De Reservar El Predio Para La Construcción De La Vivienda Y La Reconstrucción Del Perfil Definitivo De La Manzana</t>
  </si>
  <si>
    <t>Villa 6 - Barrio Cildañez</t>
  </si>
  <si>
    <t>Horacio Casco</t>
  </si>
  <si>
    <t>cdn2.buenosaires.gob.ar/baobras/corporacionsur4/Demolici%C3%B3ndeviviendalote2-B%C2%BACilda%C3%B1ez_foto1.jpg</t>
  </si>
  <si>
    <t>31-CBAS-2015</t>
  </si>
  <si>
    <t>Barrio Los Piletones: Mejoramiento Del Sector Liberado Sobre El Lago Soldati Manzana Nº 10</t>
  </si>
  <si>
    <t>Mejoramiento De Los Sectores Ya Demolidos Con El Propósito De Recuperar El Borde Original Del Lago Regulador.</t>
  </si>
  <si>
    <t>cdn2.buenosaires.gob.ar/baobras/corporacionsur/MejoramientosectorliberadosobrelagoSoldatiMz10_foto1.jpg</t>
  </si>
  <si>
    <t>cdn2.buenosaires.gob.ar/baobras/corporacionsur/MejoramientosectorliberadosobrelagoSoldatiMz10_foto2.jpg</t>
  </si>
  <si>
    <t>cdn2.buenosaires.gob.ar/baobras/corporacionsur/MejoramientosectorliberadosobrelagoSoldatiMz10_foto3.jpg</t>
  </si>
  <si>
    <t>cdn2.buenosaires.gob.ar/baobras/corporacionsur/MejoramientosectorliberadosobrelagoSoldatiMz10_foto4.jpg</t>
  </si>
  <si>
    <t>10-CBAS-2016</t>
  </si>
  <si>
    <t>Parque Roca: Reconstrucción De Cerco En Canchas De Tenis - Acceso C Parque Roca</t>
  </si>
  <si>
    <t>Mantenimiento Integral De Los Cerramientos Que Contienen Las Canchas De Entrenamiento Del Predio Del Estadio Mary Terán De Weiss.</t>
  </si>
  <si>
    <t>cdn2.buenosaires.gob.ar/baobras/corporacionsur/P.RocaArreglodecercoscanchasdetenis_foto1.JPG</t>
  </si>
  <si>
    <t>cdn2.buenosaires.gob.ar/baobras/corporacionsur/P.RocaArreglosdeercoscanchasdetenis_foto2.JPG</t>
  </si>
  <si>
    <t>cdn2.buenosaires.gob.ar/baobras/corporacionsur/P.RocaArreglosdecercoscanchasdetenis_foto3.jpg</t>
  </si>
  <si>
    <t>cdn2.buenosaires.gob.ar/baobras/corporacionsur/P.RocaArreglosdecercoscanchasdetenis_foto4.jpg</t>
  </si>
  <si>
    <t>12-CBAS-2016</t>
  </si>
  <si>
    <t>Buenos Aires Playa 2017: Parque Indoamericano - Obra Civil</t>
  </si>
  <si>
    <t>cdn2.buenosaires.gob.ar/baobras/corporacionsur/BsAsPlaya2017-ParqueIndoamericanoObraCivil_foto1.jpg</t>
  </si>
  <si>
    <t>cdn2.buenosaires.gob.ar/baobras/corporacionsur/BsAsPlaya2017-ParqueIndoamericanoObraCivil_foto2.jpg</t>
  </si>
  <si>
    <t>cdn2.buenosaires.gob.ar/baobras/corporacionsur/BsAsPlaya2017-ParqueIndoamericanoObraCivil_foto3.jpg</t>
  </si>
  <si>
    <t>cdn2.buenosaires.gob.ar/baobras/corporacionsur/BsAsPlaya2017-ParqueIndoamericanoObraCivil_foto4.jpg</t>
  </si>
  <si>
    <t>42-CBAS-2016</t>
  </si>
  <si>
    <t>Calle Paraguay: Ampliación de aceras</t>
  </si>
  <si>
    <t>íreas Ambientales -La Obra Se Enmarca Dentro Del Plan Microcentro, Proponiendo La Puesta En Valor Y Ordenamiento De La Calle Paraguay Entre La Avenida C. Pellegrini Y L. N. Alem. Con El Objetivo De Incentivar El Uso Y Goce Del Espacio Urbano Se Propone El Ensanche De Veredas, La Incorporación De Arbolado, El Ordenamiento Del Transito Y Transporte A Través De Dársenas De Carga Y Descarga.</t>
  </si>
  <si>
    <t>https://cdn2.buenosaires.gob.ar/baobras/editadas1/mayep_microcentroampliacioncalleparaguay_foto1.jpg</t>
  </si>
  <si>
    <t>Autódromo Oscar Y Alfredo Gálvez: Puesta En Valor Autódromo De Bs. As. Oscar Y Juan Gálvez - Provisión E Instalación De Butacas En Horquilla</t>
  </si>
  <si>
    <t>La Obra Consiste En La Puesta En Valor Del Autódromo De La Ciudad De Bs Aslas Tareas A Ejecutar Corresponden A La Provisión E Instalación De Butacas En El Zona De Horquilla</t>
  </si>
  <si>
    <t>cdn2.buenosaires.gob.ar/baobras/corporacionsur/Autodromo-Provisi%C3%B3neInstalaci%C3%B3nbutacasenHorquilla_foto1.jpg</t>
  </si>
  <si>
    <t>cdn2.buenosaires.gob.ar/baobras/corporacionsur/Autodromo-Provisi%C3%B3neInstalaci%C3%B3nbutacasenHorquilla_foto2.jpg</t>
  </si>
  <si>
    <t>36-CBAS-2017</t>
  </si>
  <si>
    <t>Autódromo Oscar Y Alfredo Gálvez: Puesta En Valor Autódromo De Bs. As. Oscar Y Juan Gálvez - Provisión E Instalación De Cartelerí­a Publicitaria</t>
  </si>
  <si>
    <t>Consiste En La Provisión E Instalación De Cartelerí­a Publicitaria En Los Sectores De Tanque De Agua, Escaleras, Estructura Sobre Barandas En Plateas A Y B, Tribuna Central, Túnel Peatonal Y Sanitarios.</t>
  </si>
  <si>
    <t>Roca, Cnel. Av. 6902</t>
  </si>
  <si>
    <t>cdn2.buenosaires.gob.ar/baobras/corporacionsur/Autodromo-carteleriapublicitaria_foto1.jpg</t>
  </si>
  <si>
    <t>cdn2.buenosaires.gob.ar/baobras/corporacionsur/Autodromo-carteleriapublicitaria_foto2.JPG</t>
  </si>
  <si>
    <t>Vizcay Alejandro Raul</t>
  </si>
  <si>
    <t>47-CBAS-2017</t>
  </si>
  <si>
    <t>Autódromo Oscar Y Alfredo Gálvez: Puesta En Valor Autódromo De Bs. As. Oscar Y Juan Gálvez - Provisión E Instalación De Maceteros Frente A Platea A</t>
  </si>
  <si>
    <t>La Obra Consiste En La Puesta En Valor Del Autódromo De La Ciudad De Bs. As. Las Tareas A Ejecutar Corresponden A La Provisión E Instalación De Macetas De Fibrocemento En El Frente De La Platea A.</t>
  </si>
  <si>
    <t>50-CBAS-2017</t>
  </si>
  <si>
    <t>Autódromo Oscar Y Alfredo Gálvez: Puesta En Valor Autódromo De Bs. As. Oscar Y Juan Gálvez - Provisión E Instalación De Maceteros Frente A Platea B</t>
  </si>
  <si>
    <t>La Obra Consiste En La Puesta En Valor Del Autódromo De La Ciudad De Bs. As. Las Tareas A Ejecutar Corresponden A La Provisión E Instalación De Macetas De Fibrocemento En El Frente De La Platea B.</t>
  </si>
  <si>
    <t>51-CBAS-2017</t>
  </si>
  <si>
    <t>Autódromo Oscar Y Alfredo Gálvez: Puesta En Valor Autódromo De Bs. As. Oscar Y Juan Gálvez - Provisión E Instalación De Maceteros En Plaza De Honor</t>
  </si>
  <si>
    <t>La Obra Consiste En La Puesta En Valor Del Autódromo De La Ciudad De Bs. As. Las Tareas A Ejecutar Corresponden A La Provisión E Instalación De Macetas De Fibrocemento En Palco De Honor.</t>
  </si>
  <si>
    <t>cdn2.buenosaires.gob.ar/baobras/corporacionsur/Autodromo-MaceterosenPlazadehonor_foto1.jpg</t>
  </si>
  <si>
    <t>cdn2.buenosaires.gob.ar/baobras/corporacionsur/Autodromo-MaceterosenPlazadehonor_foto2.jpg</t>
  </si>
  <si>
    <t>52-CBAS-2017</t>
  </si>
  <si>
    <t>Subte Lí­nea E</t>
  </si>
  <si>
    <t>Subterráneos - Lí­nea E: Sistema de señales</t>
  </si>
  <si>
    <t>Comprende la provisión, instalación y puesta en servicio de un sistema de señalamiento para los tramos comprendidos entre las estaciones Bolí­var y Retiro, y entre la estación Plaza de los Virreyes y la entrada del taller Lacarra.</t>
  </si>
  <si>
    <t>Corrientes Av. 199</t>
  </si>
  <si>
    <t>https://cdn.buenosaires.gob.ar/datosabiertos/datasets/ba-obras/fotos/25081-1.jpg</t>
  </si>
  <si>
    <t>https://cdn.buenosaires.gob.ar/datosabiertos/datasets/ba-obras/fotos/25081-2.jpg</t>
  </si>
  <si>
    <t>https://cdn.buenosaires.gob.ar/datosabiertos/datasets/ba-obras/fotos/25081-3.jpg</t>
  </si>
  <si>
    <t>https://cdn.buenosaires.gob.ar/datosabiertos/datasets/ba-obras/fotos/25081-4.jpg</t>
  </si>
  <si>
    <t>ALSTOM ARGENTINA SA</t>
  </si>
  <si>
    <t>17/14</t>
  </si>
  <si>
    <t>https://www.buenosaires.gob.ar/baobras/subte-linea-e</t>
  </si>
  <si>
    <t>https://www.buenosaires.gob.ar/subte/licitaciones-publicas/2016</t>
  </si>
  <si>
    <t>Subterráneos - Lí­nea E: Sistema de comunicaciones</t>
  </si>
  <si>
    <t>Contempla la provisión, instalación y puesta en marcha de los sistemas de red de transporte de datos, telefoní­a, megafoní­a, información al público, tierra-tren y alimentación, en las estaciones Correo Central, Catalinas, Retiro y en el taller Lacarra.</t>
  </si>
  <si>
    <t>https://cdn2.buenosaires.gob.ar/baobras/editadas1/mduyt_lineae_sistemadecomunicaciones_foto1.jpg</t>
  </si>
  <si>
    <t>https://cdn2.buenosaires.gob.ar/baobras/editadas1/mduyt_lineae_sistemadecomunicaciones_foto2.jpg</t>
  </si>
  <si>
    <t>https://cdn2.buenosaires.gob.ar/baobras/editadas1/mduyt_lineae_sistemadecomunicaciones_foto3.jpg</t>
  </si>
  <si>
    <t>https://cdn2.buenosaires.gob.ar/baobras/editadas1/mduyt_lineae_sistemadecomunicaciones_foto4.jpg</t>
  </si>
  <si>
    <t>Multiradio S.A.</t>
  </si>
  <si>
    <t>192/16</t>
  </si>
  <si>
    <t>https://www.buenosaires.gob.ar/sites/gcaba/files/020_pcp_tipo_le_com_20160217.pdf</t>
  </si>
  <si>
    <t>Subterráneos - Lí­nea E: Implementación del Sistema Scada de Energí­a y Auxiliares</t>
  </si>
  <si>
    <t>Comprende la provisión e instalación de las RTU, el cableado hasta los equipos y dispositivos, medios de enlace de fibra óptica que permitan la implementación de un sistema SCADA para las nuevas estaciones de la lí­nea E (Correo Central, Catalinas, Retiro y sus equipos de ventilación inter-estación), taller Lacarra, rectificador/celda cc Lacarra y pozo de bombeo Mariano Acosta; obras correspondientes al tramo Bolí­var -Retiro y taller Lacarra de la lí­nea E.</t>
  </si>
  <si>
    <t>https://cdn2.buenosaires.gob.ar/baobras/editadas1/mduyt_lineae%20_implementacionsistemascada_foto1.jpg</t>
  </si>
  <si>
    <t>202/16</t>
  </si>
  <si>
    <t>https://www.buenosaires.gob.ar/sites/gcaba/files/02_pcp_lp_202.16.pdf</t>
  </si>
  <si>
    <t>Subterráneos - Lí­nea E: Traspaso de obras a la Ciudad</t>
  </si>
  <si>
    <t>Comprende la continuación de tareas y ejecución de obras complementarias necesarias para la finalización total del contrato para la í¢Â€Âœejecución de las obras civiles destinadas a la extensión de la lí­nea e de la red de subterráneos de la Ciudad Autónoma de Buenos Aires, obra básica más variante túnelí¢Â€Â, cedido y transferido por el Estado Nacional al Gobierno de la Ciudad Autónoma de Buenos aires.</t>
  </si>
  <si>
    <t>https://cdn2.buenosaires.gob.ar/baobras/editadas1/mduyt_lineae%20_traspasodeobras_foto1.jpg</t>
  </si>
  <si>
    <t>Benito Roggio E Hijos S.A.</t>
  </si>
  <si>
    <t>153/07</t>
  </si>
  <si>
    <t>https://www.buenosaires.gob.ar/subte/licitaciones-publicas/2013</t>
  </si>
  <si>
    <t>Subterráneos - Lí­nea  E: Obra complementaria cochera - Taller Lacarra</t>
  </si>
  <si>
    <t>Comprende el proyecto y construcción de una estructura de apoyo para puentes grúas, catenaria y pasarelas metálicas en ví­as 1 y 2 en el taller Lacarra de la lí­nea E de la red de subterráneos de Buenos Aires.</t>
  </si>
  <si>
    <t>Av. Lacarra y Autopista Dellepiane</t>
  </si>
  <si>
    <t>https://CDN.buenosaires.gob.ar/datosabiertos/datasets/ba-obras/fotos/25086-1.jpg</t>
  </si>
  <si>
    <t>https://CDN.buenosaires.gob.ar/datosabiertos/datasets/ba-obras/fotos/25086-2.jpg</t>
  </si>
  <si>
    <t>https://CDN.buenosaires.gob.ar/datosabiertos/datasets/ba-obras/fotos/25086-3.jpg</t>
  </si>
  <si>
    <t>https://www.buenosaires.gob.ar/sites/gcaba/files/010_pbc_ampliacion_taller_lacarra.pdf</t>
  </si>
  <si>
    <t>Subterráneos - Lí­nea E: Dos puentes grúa</t>
  </si>
  <si>
    <t>Comprende la provisión, montaje y puesta en marcha de dos puentes grúa en el taller Lacarra de la lí­nea E de la red de subterráneos de Buenos Aires.</t>
  </si>
  <si>
    <t>https://cdn2.buenosaires.gob.ar/baobras/editadas1/mduyt_lineae%20_dospuentesgrua_foto1.jpg</t>
  </si>
  <si>
    <t>Compulsa privada de precios</t>
  </si>
  <si>
    <t>140/16</t>
  </si>
  <si>
    <t>Manzana 66: Remediación y Demolición San Isidro Labrador</t>
  </si>
  <si>
    <t>En el marco del Proyecto Manzana 66, el poder ejecutivo decide emprender la presente licitación con el objeto de dar cumplimiento a las condiciones acordadas para la suscripción del contrato de permuta, y la posterior escrituración y entrega del inmueble.</t>
  </si>
  <si>
    <t>San Isidro Labrador 4802</t>
  </si>
  <si>
    <t>https://CDN.buenosaires.gob.ar/datosabiertos/datasets/ba-obras/fotos/25088-1.jpg</t>
  </si>
  <si>
    <t>https://CDN.buenosaires.gob.ar/datosabiertos/datasets/ba-obras/fotos/25088-2.jpg</t>
  </si>
  <si>
    <t>https://CDN.buenosaires.gob.ar/datosabiertos/datasets/ba-obras/fotos/25088-3.jpg</t>
  </si>
  <si>
    <t>https://CDN.buenosaires.gob.ar/datosabiertos/datasets/ba-obras/fotos/25088-4.jpg</t>
  </si>
  <si>
    <t>Desobstructora Argentina S.A.</t>
  </si>
  <si>
    <t>1482-SIGAF/2017</t>
  </si>
  <si>
    <t>https://www.buenosaires.gob.ar/baobras/manzana-66-0</t>
  </si>
  <si>
    <t>https://www.buenosaires.gov.ar/areas/planeamiento_obras/licitations/web/frontend_dev.php/licitation/index/id/317</t>
  </si>
  <si>
    <t>2017-24987133-MGEYA- DGIURB</t>
  </si>
  <si>
    <t>Av. Triunvirato: Apertura</t>
  </si>
  <si>
    <t>La obra comprendió la extensión de la av. Triunvirato desde la calle Elcano hasta Federico Lacroze, en el barrio de Chacarita (Comuna 15), donde se sumaron siete cuadras a la avenida sobre terrenos ferroviarios</t>
  </si>
  <si>
    <t>Villa Ortuzar</t>
  </si>
  <si>
    <t>Av. Triunvirato y Av. Elcano</t>
  </si>
  <si>
    <t>https://cdn2.buenosaires.gob.ar/baobras/editadas1/mduyt_aperturaavenidatriunvirato_foto1.jpg</t>
  </si>
  <si>
    <t>https://cdn2.buenosaires.gob.ar/baobras/editadas1/mduyt_aperturaavenidatriunvirato_foto2.jpeg</t>
  </si>
  <si>
    <t>OMEGA MLP S.R.L., VIALMANI S.A. y CONSTRUMEX S.A</t>
  </si>
  <si>
    <t>https://documentosboletinoficial.buenosaires.gob.ar/publico/20160706.pdf</t>
  </si>
  <si>
    <t>Centro de Trasbordo Federico Lacroze</t>
  </si>
  <si>
    <t>El Centro de Trasbordo Chacarita genera espacios de acceso y espera de transporte público más seguros y cómodos, beneficiando a 100 mil vecinos que diariamente transitan por la zona.</t>
  </si>
  <si>
    <t>Guzman Av. y Corrientes Av.</t>
  </si>
  <si>
    <t>https://cdn2.buenosaires.gob.ar/baobras/editadas1/mduyt_ctlacroze_foto1.jpg</t>
  </si>
  <si>
    <t>100000 por dia</t>
  </si>
  <si>
    <t>Dique 0</t>
  </si>
  <si>
    <t>Dique 0 - Caminabilidad</t>
  </si>
  <si>
    <t>Prevé la intervención y reconfiguración de dos plazas abiertas con acceso al borde costero y también se integrará el bajo autopista correspondiente a la Au BA -La Plata con senderos y nivelaciones de cruces, permitiendo así­ una mejor caminabilidad entre el tramo Puerto Madero -Usina del Arte.</t>
  </si>
  <si>
    <t>Av. Pedro de Mendoza entre el nodo de Av. Brasil y Agustí­n R. Caffarena,</t>
  </si>
  <si>
    <t>https://cdn2.buenosaires.gob.ar/baobras/mduyt6/mduyt_dique0caminabilidad.jpg</t>
  </si>
  <si>
    <t>1441-SIGAF/2017</t>
  </si>
  <si>
    <t>https://www.buenosaires.gob.ar/baobras/dique-0</t>
  </si>
  <si>
    <t>https://www.buenosaires.gov.ar/areas/planeamiento_obras/licitations/web/frontend_dev.php/licitation/index/id/311</t>
  </si>
  <si>
    <t>Dique 0 -Licitación 1</t>
  </si>
  <si>
    <t>El proyecto es la construcción una nueva plaza pública y una acera que bordea la Avenida Don Pedro de Mendoza entre la Avenida Elvira Rawson de Dellepiane y el acceso a í¢Â€ÂœColonia Expressí¢Â€Â</t>
  </si>
  <si>
    <t>Avenida Don Pedro de Mendoza entre la Avenida Elvira Rawson de Dellepiane</t>
  </si>
  <si>
    <t>https://cdn2.buenosaires.gob.ar/baobras/mduyt6/mduyt_dique0licitacion1.jpg</t>
  </si>
  <si>
    <t>1427-SIGAF/2017</t>
  </si>
  <si>
    <t>https://www.buenosaires.gov.ar/areas/planeamiento_obras/licitations/web/frontend_dev.php/licitation/index/id/307</t>
  </si>
  <si>
    <t>Dique 0 -Licitación 2</t>
  </si>
  <si>
    <t>El proyecto es la construcción de una nueva plaza pública, ubicada en la Avenida Don Pedro de Mendoza entre las calles 20 de septiembre y Juan Manuel Blanes. En el Dique 0, Sección 6, Circunscripción 4, Comuna 4, barrio de la Boca.</t>
  </si>
  <si>
    <t>Avenida Don Pedro de Mendoza y 20 de septiembre</t>
  </si>
  <si>
    <t>1425-SIGAF/2017</t>
  </si>
  <si>
    <t>https://www.buenosaires.gov.ar/areas/planeamiento_obras/licitations/web/frontend_dev.php/licitation/index/id/308</t>
  </si>
  <si>
    <t>Patio de Juegos</t>
  </si>
  <si>
    <t>Avellaneda</t>
  </si>
  <si>
    <t>Finalizado</t>
  </si>
  <si>
    <t>DIRECTORIO, AV. - LACARRA, AV. - MONTE - AUTOPISTA PERITO MORENO (AU 6) - AMEGHINO, FLORENTINO, DR.</t>
  </si>
  <si>
    <t>Latinoamérica</t>
  </si>
  <si>
    <t>EL PROFETA DE LA PAMPA - PADRE MONTES CARBALLO - SAN JUAN BAUTISTA DE LA SALLE, AV. - EL PROFETA DE LA PAMPA</t>
  </si>
  <si>
    <t>Ciudad de banff</t>
  </si>
  <si>
    <t>LISBOA - REPUBLICA DE CROACIA - ROMA - ARREGUI</t>
  </si>
  <si>
    <t> -58,520904</t>
  </si>
  <si>
    <t>Ejército de los Andes</t>
  </si>
  <si>
    <t>RIVADAVIA AV. - CORVALAN - FALCON, RAMON L., CNEL. - ALBARIÑO</t>
  </si>
  <si>
    <t>Metrobus San Martí­n</t>
  </si>
  <si>
    <t>Este nuevo corredor de Metrobus es el primero en complementarse con intervenciones peatonales para hacer los cruces más seguros y beneficia a más de 70 mil personas todos los dí­as.</t>
  </si>
  <si>
    <t>69896275,94</t>
  </si>
  <si>
    <t>SAN MARTIN AV. 4549</t>
  </si>
  <si>
    <t>https://cdn2.buenosaires.gob.ar/baobras/editadas1/mduyt_metrobussanmartin_foto1.jpg</t>
  </si>
  <si>
    <t>Fevial S.A</t>
  </si>
  <si>
    <t>1437-SIGAF/14</t>
  </si>
  <si>
    <t>https://www.buenosaires.gob.ar/baobras/metrobus-san-martin</t>
  </si>
  <si>
    <t>https://www.buenosaires.gov.ar/areas/planeamiento_obras/licitations/web/frontend_dev.php/licitation/index/id/206</t>
  </si>
  <si>
    <t>Ministerio de Hábitat y Desarrollo Humano</t>
  </si>
  <si>
    <t>Sede del Ministerio de Hábitat y Desarrollo Humano - Construcción de la nueva sede del Ministerio de Desarrollo Humano y Hábitat</t>
  </si>
  <si>
    <t>El proyecto tiene por finalidad la relocalización del Ministerio de Desarrollo Humano y Hábitat -a la fecha repartido en distintos establecimientos y dependencias-, centralizando sus actividades en un único edificio de nueva planta. El proyecto forma parte de un plan de reactivación integral del área, que incluye aceras, calzadas y espacios públicos a escala metropolitana. El nuevo Ministerio proporcionará las condiciones necesarias de confort y seguridad para el correcto desempeño de las actividades que allí­ se desarrollen posibilitando, además, un beneficio en la la integración social con el tejido barrial.</t>
  </si>
  <si>
    <t>Avenida Piedra Buena y calle Hubac</t>
  </si>
  <si>
    <t>https://CDN.buenosaires.gob.ar/datosabiertos/datasets/ba-obras/fotos/25096-1.jpg</t>
  </si>
  <si>
    <t>https://CDN.buenosaires.gob.ar/datosabiertos/datasets/ba-obras/fotos/25096-2.jpg</t>
  </si>
  <si>
    <t>https://CDN.buenosaires.gob.ar/datosabiertos/datasets/ba-obras/fotos/25096-3.jpg</t>
  </si>
  <si>
    <t>https://CDN.buenosaires.gob.ar/datosabiertos/datasets/ba-obras/fotos/25096-4.jpg</t>
  </si>
  <si>
    <t>1243- SIGAF/17</t>
  </si>
  <si>
    <t>https://www.buenosaires.gob.ar/baobras/elefante-blanco</t>
  </si>
  <si>
    <t>https://www.buenosaires.gov.ar/areas/planeamiento_obras/licitations/web/frontend_dev.php/licitation/index/id/297</t>
  </si>
  <si>
    <t>16336926-MGEYA-DGIURB-2017</t>
  </si>
  <si>
    <t>https://cdn2.buenosaires.gob.ar/baobras/apra/EX-2017-25575035-MGEYA-DGTALAPRA.pdf</t>
  </si>
  <si>
    <t>Parque de la Innovación</t>
  </si>
  <si>
    <t>Parque de la Innovación- Licitacion N1</t>
  </si>
  <si>
    <t>En ejecución</t>
  </si>
  <si>
    <t>El Parque de la Innovación será un polo cientí­fico-tecnológico abierto a estudiantes, cientí­ficos y académicos que busca reflejar una polí­tica integral basada en la innovación. Estará ubicado en tierras propiedad de la Ciudad, actualmente utilizadas por el Tiro Federal en el barrio de Núñez.</t>
  </si>
  <si>
    <t xml:space="preserve">Udaondo, Guillermo Av. 1101 </t>
  </si>
  <si>
    <t>BRICONS</t>
  </si>
  <si>
    <t>719-SIGAF/2020</t>
  </si>
  <si>
    <t>https://www.buenosaires.gob.ar/baobras/parque-de-la-innovacion</t>
  </si>
  <si>
    <t>Puente Lacarra</t>
  </si>
  <si>
    <t>Una obra prometida a los vecinos y postergada por más de 50 años. Una forma de conectar más aún la Ciudad con la Provincia. Con nuevos espacios verdes y luminarias LED. Un proyecto que posibilitará que miles de personas viajen en forma rápida y segura todos los dí­as, mejorando su calidad de vida.</t>
  </si>
  <si>
    <t>27 De Febrero Av. y Autopista Presidente Héctor J. Cámpora</t>
  </si>
  <si>
    <t>https://cdn2.buenosaires.gob.ar/baobras/editadas1/mduyt_renderpuentelacarra_foto1.jpg</t>
  </si>
  <si>
    <t>https://www.youtube.com/watch?v=ndiA9-9rJn0</t>
  </si>
  <si>
    <t>ELEPRINT S.A. - EMPRESA CONSTRUCTORA ARGENTINA DE SERVICIOS S.A. - PUENTE LACARRA - UNION TRANSITORIA</t>
  </si>
  <si>
    <t>2016-01-0027-00</t>
  </si>
  <si>
    <t>https://www.buenosaires.gob.ar/baobras/puente-lacarra</t>
  </si>
  <si>
    <t>https://documentosboletinoficial.buenosaires.gob.ar/publico/20161018.pdf</t>
  </si>
  <si>
    <t>https://cdn2.buenosaires.gob.ar/baobras/apra/EX-2016-23242378-MGEYA-APRA.pdf</t>
  </si>
  <si>
    <t>Terraza verde CEC / Plaza República Federativa de Brasil</t>
  </si>
  <si>
    <t>Un parque formado por una plaza, una cubierta de vegetación y un sistema de senderos en el entorno del nuevo Centro de Exposiciones y Convenciones de la Ciudad.</t>
  </si>
  <si>
    <t>Figueroa Alcorta 2010</t>
  </si>
  <si>
    <t>https://CDN.buenosaires.gob.ar/datosabiertos/datasets/ba-obras/fotos/25099-1.jpg</t>
  </si>
  <si>
    <t>https://CDN.buenosaires.gob.ar/datosabiertos/datasets/ba-obras/fotos/25099-2.jpg</t>
  </si>
  <si>
    <t>https://CDN.buenosaires.gob.ar/datosabiertos/datasets/ba-obras/fotos/25099-3.jpg</t>
  </si>
  <si>
    <t>https://CDN.buenosaires.gob.ar/datosabiertos/datasets/ba-obras/fotos/25099-4.jpg</t>
  </si>
  <si>
    <t>CRIBA SA -MEJORES HOSPITALES SA- UTE</t>
  </si>
  <si>
    <t>2594/2013</t>
  </si>
  <si>
    <t>Viaducto Mitre</t>
  </si>
  <si>
    <t>La obra del viaducto consiste en la elevación de una parte de la traza que recorre actualmente el ferrocarril Mitre - Ramal Tigre, contemplando también la construcción de dos nuevas estaciones sobre nivel.</t>
  </si>
  <si>
    <t>Juramento Av. 1701</t>
  </si>
  <si>
    <t>https://CDN.buenosaires.gob.ar/datosabiertos/datasets/ba-obras/fotos/25100-1.jpg</t>
  </si>
  <si>
    <t>https://CDN.buenosaires.gob.ar/datosabiertos/datasets/ba-obras/fotos/25100-2.jpg</t>
  </si>
  <si>
    <t>https://CDN.buenosaires.gob.ar/datosabiertos/datasets/ba-obras/fotos/25100-3.JPG</t>
  </si>
  <si>
    <t>BENITO ROGGIO E HIJOS S.A. - JOSE J. CHEDIACK S.A.I.C.A. - U.T.</t>
  </si>
  <si>
    <t>33-AUSA/16</t>
  </si>
  <si>
    <t>https://www.buenosaires.gob.ar/baobras/viaducto-mitre</t>
  </si>
  <si>
    <t>https://documentosboletinoficial.buenosaires.gob.ar/publico/20161130.pdf</t>
  </si>
  <si>
    <t>https://cdn2.buenosaires.gob.ar/baobras/apra/EX-2016-03594141-MGEYA-APRA.pdf</t>
  </si>
  <si>
    <t>Viaducto San Martí­n</t>
  </si>
  <si>
    <t>Un proyecto que -por su extensión e impacto- es uno de los más importantes de la Ciudad. Que agiliza los tiempos en el tránsito y mejora la seguridad vial, beneficiando a pasajeros del tren, automovilistas, usuarios de colectivos y peatones.</t>
  </si>
  <si>
    <t>CORRIENTES AV. 6091</t>
  </si>
  <si>
    <t>https://cdn.buenosaires.gob.ar/datosabiertos/datasets/ba-obras/fotos/25101-1.jpg</t>
  </si>
  <si>
    <t>https://cdn.buenosaires.gob.ar/datosabiertos/datasets/ba-obras/fotos/25101-2.jpg</t>
  </si>
  <si>
    <t>Green SA-Rottio SA-VFE- UTE</t>
  </si>
  <si>
    <t>2016-01-0029-00</t>
  </si>
  <si>
    <t>https://www.buenosaires.gob.ar/baobras/viaducto-san-martin</t>
  </si>
  <si>
    <t>https://cdn2.buenosaires.gob.ar/baobras/PCPET%20C2016-01-0029%20Viaducto%20Ferroviario%20LSM.PDF</t>
  </si>
  <si>
    <t>https://cdn2.buenosaires.gob.ar/baobras/apra/EX-2015-24247128-MGEYA-APRA.pdf</t>
  </si>
  <si>
    <t>Parque del Bajo: Corrimiento Av. Rábida</t>
  </si>
  <si>
    <t>Se modificará la geometrí­a de la avenida, generando una mejora en el flujo entre las avenidas Paseo Colón y Leandro N. Alem y para los 53.500 vehí­culos particulares que transitan esta arteria. Esto se debe a que se modificó la geometrí­a de la Avenida y porque se agregó un carril por sentido para autos particulares. Las obras ejecutadas para el Metrobus del Bajo previeron el diseño final de la nueva Av. Rábida para que circule por allí­, sin inconvenientes, sobre sus nuevos dos carriles. En esta parte de la Rábida, el Metrobus circulará en los dos carriles (uno por sentido) y no tendrá paradas. Las lí­neas de colectivos que pasarán por allí­ son 16: 195 -74 -93 -64 -29 -143- 130 -33 -152 -62 - 7 - 56 - 126 - 91 - 22 - 28. De esta manera, queda configurada la avenida con seis carriles para vehí­culos particulares, tres por cada sentido y dos carriles, uno para cada sentido, destinados al Metrobus. (se agregan dos carriles, antes habí­a tres carriles por mano, es decir 6 en total: dos para Metrobus y cuatro para vehí­culos particulares)</t>
  </si>
  <si>
    <t>https://cdn.buenosaires.gob.ar/datosabiertos/datasets/ba-obras/fotos/25102-1.jpg</t>
  </si>
  <si>
    <t>https://cdn.buenosaires.gob.ar/datosabiertos/datasets/ba-obras/fotos/25102-2.jpg</t>
  </si>
  <si>
    <t>https://cdn.buenosaires.gob.ar/datosabiertos/datasets/ba-obras/fotos/25102-3.jpg</t>
  </si>
  <si>
    <t>https://cdn.buenosaires.gob.ar/datosabiertos/datasets/ba-obras/fotos/25102-4.jpg</t>
  </si>
  <si>
    <t>Parque del Bajo: playa de estacionamiento y regulación.</t>
  </si>
  <si>
    <t>Se eliminarán los estacionamientos de autos y de colectivos en superficie y se construirá estacionamiento subterráneo de 2 niveles: Primer subsuelo:Playa de regulación. Apta para 46 colectivos, correspondientes a las lí­neas 74, 105, 146 y 159. El ingreso y la salida a esta playa de regulación es por la calle Perón ya que solo contará con una sola rampa exclusiva. Dentro de la playa, los colectivos bajarán a regular sin pasajeros. Esta actividad les llevarí­a, aproximadamente, entre 10 y 15 minutos. Segundo subsuelo: Estacionamiento para 309 vehí­culos oficiales de las dependencias y reparticiones de la administración pública nacional. Deben pertenecer al Poder Ejecutivo Nacional. El Ingreso y la salida es por Madero. Allí­ tendrá dos rampas. Se estima que esté finalizado para mayo 2019.</t>
  </si>
  <si>
    <t>https://cdn.buenosaires.gob.ar/datosabiertos/datasets/ba-obras/fotos/25103-1.jpg</t>
  </si>
  <si>
    <t>https://cdn.buenosaires.gob.ar/datosabiertos/datasets/ba-obras/fotos/25103-2.jpg</t>
  </si>
  <si>
    <t>https://cdn.buenosaires.gob.ar/datosabiertos/datasets/ba-obras/fotos/25103-3.jpg</t>
  </si>
  <si>
    <t>1355-SIGAF/2017,</t>
  </si>
  <si>
    <t>https://www.buenosaires.gov.ar/areas/planeamiento_obras/licitations/web/frontend_dev.php/licitation/index/id/302</t>
  </si>
  <si>
    <t>Puente Argerich</t>
  </si>
  <si>
    <t>Creación de un nuevo cruce vehicular y peatonal sobre nivel</t>
  </si>
  <si>
    <t>Argerich 101</t>
  </si>
  <si>
    <t>https://cdn.buenosaires.gob.ar/datosabiertos/datasets/ba-obras/fotos/25104-1.jpg</t>
  </si>
  <si>
    <t>https://cdn.buenosaires.gob.ar/datosabiertos/datasets/ba-obras/fotos/25104-2.jpg</t>
  </si>
  <si>
    <t>https://cdn.buenosaires.gob.ar/datosabiertos/datasets/ba-obras/fotos/25104-3.jpg</t>
  </si>
  <si>
    <t>https://cdn.buenosaires.gob.ar/datosabiertos/datasets/ba-obras/fotos/25104-4.jpg</t>
  </si>
  <si>
    <t>2012-01-0009-00</t>
  </si>
  <si>
    <t>https://www.buenosaires.gob.ar/baobras/puente-argerich</t>
  </si>
  <si>
    <t>https://www.ausa.com.ar/licitaciones-publicas-detalle/?l=39</t>
  </si>
  <si>
    <t>https://cdn2.buenosaires.gob.ar/baobras/apra/EX-1608170-2012.pdf</t>
  </si>
  <si>
    <t>Museos</t>
  </si>
  <si>
    <t>Museo de Arte Moderno de Buenos Aires</t>
  </si>
  <si>
    <t>El proyecto consiste en una actualización í­ntegra y reordenamiento de los espacios del Museo de Arte Moderno de Buenos Aires, comprendiendo dos edificios: el actual, donde funcionó en sus inicios la tabacalera Nobleza Piccardo - el continuo, perteneciendo anteriormente al museo del cine, cuya fachada fue reformada previo a esta obra. El MAMBA es considerado un museo lí­der de vanguardia en el mundo, el cual ofrece contenidos artí­sticos -exposiciones temporarias y de patrimonio, programas, publicaciones, ciclos de cine, música y teatro experimental- de primer nivel internacional.</t>
  </si>
  <si>
    <t>Av. San Juan 350</t>
  </si>
  <si>
    <t>https://cdn.buenosaires.gob.ar/datosabiertos/datasets/ba-obras/fotos/25105-1.jpg</t>
  </si>
  <si>
    <t>https://cdn.buenosaires.gob.ar/datosabiertos/datasets/ba-obras/fotos/25105-2.jpg</t>
  </si>
  <si>
    <t>https://cdn.buenosaires.gob.ar/datosabiertos/datasets/ba-obras/fotos/25105-3.jpg</t>
  </si>
  <si>
    <t>https://cdn.buenosaires.gob.ar/datosabiertos/datasets/ba-obras/fotos/25105-4.jpg</t>
  </si>
  <si>
    <t>ASHOKA CONSTRUCCIONES S.A</t>
  </si>
  <si>
    <t>846-SIGAF/2017</t>
  </si>
  <si>
    <t>https://www.buenosaires.gob.ar/baobras/museos</t>
  </si>
  <si>
    <t>https://www.buenosaires.gov.ar/areas/planeamiento_obras/licitations/web/frontend_dev.php/licitation/index/id/285</t>
  </si>
  <si>
    <t>8.631.042-DGIGUB/2017</t>
  </si>
  <si>
    <t>Sistema hidrometeorológico integral de Observación, Vigilancia y Alerta</t>
  </si>
  <si>
    <t>Sistema hidrometeorológico integral de Observación, Vigilancia y Alerta que permite disponer de información confiable y precisa necesaria para aumentar la capacidad de predicción de mal tiempo en la Ciudad, advirtiendo sobre probables inundaciones y mejorando el manejo de situaciones de emergencia y recuperación.</t>
  </si>
  <si>
    <t>Guzmán 201</t>
  </si>
  <si>
    <t>https://cdn2.buenosaires.gob.ar/baobras/editadas1/mduyt_sat_sihvigila_foto1.png</t>
  </si>
  <si>
    <t>AUTOTROL SA - WDT INC</t>
  </si>
  <si>
    <t>https://www.buenosaires.gob.ar/baobras/sistema-hidrometeorologico-integral-de-observacion-vigilancia-y-alerta-0</t>
  </si>
  <si>
    <t>https://www.buenosaires.gov.ar/areas/planeamiento_obras/licitations/web/index.php/licitation/index/id/171</t>
  </si>
  <si>
    <t>Paso Bajo Nivel Balbí­n: Aliviadores</t>
  </si>
  <si>
    <t>Se prevé una readecuación general del sistema hidráulico y la instalación de una estación de bombeo dotada de grupo electrógeno, que permitirá su funcionamiento ante cortes de energí­a eléctrica.</t>
  </si>
  <si>
    <t>Balbí­n, Ricardo, Dr. Av. Y Plaza</t>
  </si>
  <si>
    <t>https://cdn2.buenosaires.gob.ar/baobras/editadas1/mduyt_aliviadores_pbnbalbin_foto1.jpg</t>
  </si>
  <si>
    <t>https://cdn2.buenosaires.gob.ar/baobras/editadas1/mduyt_aliviadores_pbnbalbin_foto2.jpg</t>
  </si>
  <si>
    <t>ALTOTE - NAKU CONSTRUCCIONES (UTE)</t>
  </si>
  <si>
    <t>Ex Au 3: Soluciones Habitacionales IV</t>
  </si>
  <si>
    <t>Obra en ejecución con 30 unidades funcionales (11 unidades de 3 ambientes, 19 unidades de 4 ambientes) y 3 locales comerciales en planta baja de 200m2 totales (superficie total cubierta 2.813 m2).</t>
  </si>
  <si>
    <t>Av Monroe 4243/75</t>
  </si>
  <si>
    <t>https://cdn2.buenosaires.gob.ar/baobras/editadas1/mduyt_donadoholmberg_solucioneshabitacionalesIV_foto1.jpg</t>
  </si>
  <si>
    <t>https://www.buenosaires.gov.ar/areas/planeamiento_obras/licitations/web/uploads/ba5f908343d15e689577c0bb78d60d2c.pdf</t>
  </si>
  <si>
    <t>Ex Au 3: Soluciones Habitacionales V</t>
  </si>
  <si>
    <t>Construcción de un nuevo edificio, en el marco de la Ley 3.396, de aproximadamente 72 unidades funcionales para los beneficiarios de la ex au3. La unidad ejecutora está a cargo del relevamiento, diseño inicial y computo del proyecto, mientras que la licitación y ejecución de la obra estará a cargos de la DGOIyA (SSobras). El edificio estará ubicado en el sector 5 de la traza y poseerá una superficie aproximada de 8.100 m2. Las soluciones habitacionales se distribuyen de la siguiente manera: 51 de 4 ambientes y 21 de 3 ambientes. El edificio poseerá además en planta baja 4 locales comerciales.</t>
  </si>
  <si>
    <t>P. I. Rivera 4216/84</t>
  </si>
  <si>
    <t>https://cdn2.buenosaires.gob.ar/baobras/editadas1/mduyt_donadoholmberg_solucioneshabitacionalesV_foto1.jpg</t>
  </si>
  <si>
    <t>1222-SIGAF/2017</t>
  </si>
  <si>
    <t>https://www.buenosaires.gov.ar/areas/planeamiento_obras/licitations/web/frontend_dev.php/licitation/index/id/293</t>
  </si>
  <si>
    <t>15733812-MGEYA-DGOIYA-2017</t>
  </si>
  <si>
    <t>Plaza de Mayo: Puesta en Valor</t>
  </si>
  <si>
    <t>El proyecto se realiza en el marco de las obras de puesta en valor del Eje Cí­vico, bajo la idea rectora de mantener los vestigios de la traza original. se amplí­an las superficies de reunión y de encuentro, reduciendo un carril vehicular en cada lateral e incorporándolo a la superficie total de la plaza, ensanchando las veredas peatonales e incorporando nuevos canteros arbolados. Se reemplaza la totalidad del solado existente, recuperando el tradicional color blanco de la plaza, y el proyecto paisají­stico general remodelando los parterres existentes. Asimismo se ejecutaron tareas de restauración y puesta a punto de las fuentes, conjuntos escultóricos e instalaciones en general, incorporando un sistema de riego automático.</t>
  </si>
  <si>
    <t>Balcarce, Av. Rivadavia, Bolí­var, Hipólito Yrigoyen</t>
  </si>
  <si>
    <t>https://cdn2.buenosaires.gob.ar/baobras/editadas1/mayep_ejecivicopuestaenvalorplazademayo_foto1.jpg</t>
  </si>
  <si>
    <t>https://cdn2.buenosaires.gob.ar/baobras/editadas1/mayep_ejecivicopuestaenvalorplazademayo_foto2.jpg</t>
  </si>
  <si>
    <t>https://cdn2.buenosaires.gob.ar/baobras/editadas1/mayep_ejecivicopuestaenvalorplazademayo_foto3.jpg</t>
  </si>
  <si>
    <t>https://cdn2.buenosaires.gob.ar/baobras/editadas1/mayep_ejecivicopuestaenvalorplazademayo_foto4.jpg</t>
  </si>
  <si>
    <t>https://buenosaires.gob.ar/areas/hacienda/compras/consulta/popup_detalle.php?tipo=licitacion&amp;idlicitacion=133251</t>
  </si>
  <si>
    <t>Laterales ví­as del tren</t>
  </si>
  <si>
    <t>Se pondrá en valor los sectores laterales del tren que actualmente se encuentran muy degradados. Se va agregar nuevo mobiliario, iluminación y paisajismo. Esto va a revalorizar la zona y además servir de espacio verde para la sede de la Comuna 11 que se encuentra lindera a este sector.</t>
  </si>
  <si>
    <t>Cuenca y Ricardo Gutierrez</t>
  </si>
  <si>
    <t>https://cdn2.buenosaires.gob.ar/baobras/espaciosverdes/mayep_100logo_foto1.png</t>
  </si>
  <si>
    <t>PRISMA CONSTRUCTORA S.R.L.</t>
  </si>
  <si>
    <t>28/SIGAF/2018</t>
  </si>
  <si>
    <t>https://buenosaires.gob.ar/areas/hacienda/compras/backoffice/archivos/139278.pdf</t>
  </si>
  <si>
    <t>21303614/DGEV/2018</t>
  </si>
  <si>
    <t>Parque voley playa.</t>
  </si>
  <si>
    <t>Se creará una cancha de Voley con medidas profesionales en el sector del Velódromo dentro del Parque Tres de Febrero. Esta contará de gradas para el público, iluminación, bebederos, mobiliario y nuevos caminos de accesos a la zona.</t>
  </si>
  <si>
    <t>Av. Belisario Roldan y ví­as FF Mitre</t>
  </si>
  <si>
    <t>https://cdn2.buenosaires.gob.ar/baobras/editadas1/mayep_comuna14_voleyplayarender_foto1.jpg</t>
  </si>
  <si>
    <t>CONSTRUCTORA SOLANA S.A.</t>
  </si>
  <si>
    <t>257/SIGAF/2018</t>
  </si>
  <si>
    <t>https://documentosboletinoficial.buenosaires.gob.ar/publico/20180829.pdf</t>
  </si>
  <si>
    <t>9176047/DGEV/2018</t>
  </si>
  <si>
    <t>Agronomí­a - Circuito Aeróbico</t>
  </si>
  <si>
    <t>Sobre la Av. Beiró se realizara un nuevo circuito en una zona que actualmente es muy usada por los vecinos y no se encuentra en condiciones. Se creará un nuevo solado con mobiliario a lo largo del recorrido. Además se agregará una estación de postas aeróbicas, iluminación y bebederos a lo largo de este.</t>
  </si>
  <si>
    <t>Av. De los Constituyentes, Gutenberg, Beiró</t>
  </si>
  <si>
    <t>INSTALECTRO S.A.</t>
  </si>
  <si>
    <t>259/SIGAF/2018</t>
  </si>
  <si>
    <t>https://documentosboletinoficial.buenosaires.gob.ar/publico/20180824.pdf</t>
  </si>
  <si>
    <t>9102568/DGEV/2018</t>
  </si>
  <si>
    <t>Parque Avellaneda: Nuevo circuito aeróbico</t>
  </si>
  <si>
    <t>Se creará un circuito aeróbico de 3 km de largo por el pedido de los vecinos del barrio. Este contará con dos estaciones de postas aeróbicas y una estación para adultos mayores. Se colocarán bebederos a lo largo del recorrido, mobiliario e iluminación para brindar seguridad a lo largo de todo el recorrido.</t>
  </si>
  <si>
    <t>Av. Directorio y Lacarra</t>
  </si>
  <si>
    <t>https://www.buenosaires.gob.ar/areas/hacienda/compras/backoffice/archivos/138783.pdf</t>
  </si>
  <si>
    <t>Entorno Ciudad Universitaria</t>
  </si>
  <si>
    <t>Vagón La Burgoise en FADU-UBA: Proyecto</t>
  </si>
  <si>
    <t>Entorno Urbano - Ciudad Universitaria</t>
  </si>
  <si>
    <t>https://cdn2.buenosaires.gob.ar/baobras/editadas1/mayep_renderciudaduniversitariavagonfadu_foto1.jpg</t>
  </si>
  <si>
    <t>https://www.buenosaires.gob.ar/baobras/entorno-ciudad-universitaria</t>
  </si>
  <si>
    <t>https://cdn2.buenosaires.gob.ar/baobras/pliegos/PLIEG-2017-07628309-DGRU.pdf</t>
  </si>
  <si>
    <t>íreas Ambientales -Obra complementaria al Plan Microcentro</t>
  </si>
  <si>
    <t>https://cdn2.buenosaires.gob.ar/baobras/pliegos/PLIEG-2016-17955618-DGORU.pdf</t>
  </si>
  <si>
    <t>Ex Banco Argentino Uruguayo: Conservación de la fachada</t>
  </si>
  <si>
    <t>íreas Ambientales -Obra complemenmtaria al Plan Microcentro que pone en valor la fachada patrimonial</t>
  </si>
  <si>
    <t>https://docs.google.com/spreadsheets/d/1vbgaccQwyCP0qJbhKycY0CABqxFoyY6e4I9aOUzQXrU/edit#gid=1500547326</t>
  </si>
  <si>
    <t>Plaza Miserere: Puestos gastronómicos</t>
  </si>
  <si>
    <t>íreas Ambientales -obra en el marco del Plan Integral Once, se reemplazan los puestos gastronómicos deteriorados por infraestructura con mayores condiciones de higiene.</t>
  </si>
  <si>
    <t>CATAMARCA y RIVADAVIA AV.</t>
  </si>
  <si>
    <t>https://cdn2.buenosaires.gob.ar/baobras/editadas1/mayep_dgru_puestosgastronomicos_miserere_foto1.jpg</t>
  </si>
  <si>
    <t>44/SIGAF/2017</t>
  </si>
  <si>
    <t>https://cdn2.buenosaires.gob.ar/baobras/pliegos/PLIEG-2017-20701622-DGRU.pdf</t>
  </si>
  <si>
    <t>15.262.709/DGRU/2017</t>
  </si>
  <si>
    <t>Plaza Lavalle: Puestos de libreros</t>
  </si>
  <si>
    <t>íreas Ambientales -Obra En El Marco Del Plan Integral Tribunales, se reemplazan los puestos de libreros por unidades con mayor calidad paisají­stica y funcional.</t>
  </si>
  <si>
    <t>https://cdn2.buenosaires.gob.ar/baobras/editadas1/mayep_tribunales_librerosrender_foto1.jpg</t>
  </si>
  <si>
    <t>96/SIGAF/2018</t>
  </si>
  <si>
    <t>https://cdn2.buenosaires.gob.ar/baobras/pliegos/PLIEG-2018-10733759-SSAGUEP.pdf</t>
  </si>
  <si>
    <t>29.936.101/DGRU/2017</t>
  </si>
  <si>
    <t>Entorno Liniers</t>
  </si>
  <si>
    <t>Plan Liniers</t>
  </si>
  <si>
    <t>íreas Ambientales -Obra En El Marco Del Plan Integral Liniers</t>
  </si>
  <si>
    <t>https://cdn2.buenosaires.gob.ar/baobras/editadas1/mayep_dgru_liniers_suarezconempedrado_foto1.jpg</t>
  </si>
  <si>
    <t>260/SIGAF/2018</t>
  </si>
  <si>
    <t>https://www.buenosaires.gob.ar/baobras/entorno-liniers</t>
  </si>
  <si>
    <t>https://cdn2.buenosaires.gob.ar/baobras/pliegos/PLIEG-2018-16642479-DGFEP.pdf</t>
  </si>
  <si>
    <t>10643968/DGRU/2018</t>
  </si>
  <si>
    <t>Plan Constitución</t>
  </si>
  <si>
    <t>íreas Ambientales -Obra En El Marco Del Plan Integral Constitución</t>
  </si>
  <si>
    <t>DA FRE OBRAS CIVILES S.A</t>
  </si>
  <si>
    <t>Licitacion Pí¹blica</t>
  </si>
  <si>
    <t>321/SIGAF/2018</t>
  </si>
  <si>
    <t>https://cdn2.buenosaires.gob.ar/baobras/pliegos/PLIEG-2018-17039254-SSAGUEP.pdf</t>
  </si>
  <si>
    <t>18528975/MGEYA/2018</t>
  </si>
  <si>
    <t>Entorno Hospital Gutierrez</t>
  </si>
  <si>
    <t>Entornos urbanos. El Proyecto Tiene Como Objetivo Mejorar Las Condiciones Del Espacio Público Que Conforma El Entorno Inmediato Al Hospital, mediante la ejecución de las veredas</t>
  </si>
  <si>
    <t>Sanchez de Bustamante 1440</t>
  </si>
  <si>
    <t>https://cdn2.buenosaires.gob.ar/baobras/editadas1/mayep_dgru_hospitalgutierrezrender_foto1.jpg</t>
  </si>
  <si>
    <t>DYSCONS S.A</t>
  </si>
  <si>
    <t>494/SIGAF/2018</t>
  </si>
  <si>
    <t>https://documentosboletinoficial.buenosaires.gob.ar/publico/20181127.pdf</t>
  </si>
  <si>
    <t>14987507/GEYA/018</t>
  </si>
  <si>
    <t>Veredas de comuna 1</t>
  </si>
  <si>
    <t>25 de Mayo: Reparación de veredas</t>
  </si>
  <si>
    <t>Obra compleja de 2 cuadras, entre Tucumán y Córdoba</t>
  </si>
  <si>
    <t>25 DE MAYO 601</t>
  </si>
  <si>
    <t>https://cdn2.buenosaires.gob.ar/baobras/editadas1/mayep_comuna1_reparaciondeveredas25demayo_foto1.jpg</t>
  </si>
  <si>
    <t>https://cdn2.buenosaires.gob.ar/baobras/editadas1/mayep_comuna1_reparaciondeveredas25demayo_foto2.jpg</t>
  </si>
  <si>
    <t>https://cdn2.buenosaires.gob.ar/baobras/editadas1/mayep_comuna1_reparaciondeveredas25demayo_foto3.jpg</t>
  </si>
  <si>
    <t>https://cdn2.buenosaires.gob.ar/baobras/editadas1/mayep_comuna1_reparaciondeveredas25demayo_foto4.jpg</t>
  </si>
  <si>
    <t>https://www.buenosaires.gob.ar/baobras/veredas-de-comuna-1</t>
  </si>
  <si>
    <t>https://buenosaires.gob.ar/areas/hacienda/compras/consulta/popup_detalle.php?tipo=licitacion&amp;idlicitacion=129244</t>
  </si>
  <si>
    <t>Veredas de comuna 5</t>
  </si>
  <si>
    <t>Av. Boedo: Reparación de veredas</t>
  </si>
  <si>
    <t>Obra compleja de 3 cuadras, entre Juan de Garay y Constitución</t>
  </si>
  <si>
    <t>BOEDO AV. 1287</t>
  </si>
  <si>
    <t>https://cdn2.buenosaires.gob.ar/baobras/editadas1/mayep_comuna5_reparaciondeveredasavboedo_foto1.jpg</t>
  </si>
  <si>
    <t>https://cdn2.buenosaires.gob.ar/baobras/editadas1/mayep_comuna5_reparaciondeveredasavboedo_foto2.jpg</t>
  </si>
  <si>
    <t>https://cdn2.buenosaires.gob.ar/baobras/editadas1/mayep_comuna5_reparaciondeveredasavboedo_foto3.jpg</t>
  </si>
  <si>
    <t>https://cdn2.buenosaires.gob.ar/baobras/editadas1/mayep_comuna5_reparaciondeveredasavboedo_foto4.jpg</t>
  </si>
  <si>
    <t>https://www.buenosaires.gob.ar/baobras/veredas-de-comuna-5</t>
  </si>
  <si>
    <t>Av. Bartolomé Mitre: Reparación de veredas</t>
  </si>
  <si>
    <t>Obra compleja de 3 cuadras,entre Diagonal Norte-C. Pellegrini</t>
  </si>
  <si>
    <t>MITRE, BARTOLOME 601</t>
  </si>
  <si>
    <t>https://cdn2.buenosaires.gob.ar/baobras/veredas/ssvp_reparaciondeveredas_bartolomemitre_foto1.png</t>
  </si>
  <si>
    <t>Veredas de comuna 15</t>
  </si>
  <si>
    <t>Av. Lacroze: Reparación de veredas</t>
  </si>
  <si>
    <t>Obra compleja de 7 cuadras, entre A. Thomas-Av. Corrientes</t>
  </si>
  <si>
    <t>LACROZE, FEDERICO AV. 3580</t>
  </si>
  <si>
    <t>https://cdn2.buenosaires.gob.ar/baobras/editadas1/mayep_comuna15_reparaciondeverdaslacroze_foto1.jpg</t>
  </si>
  <si>
    <t>https://cdn2.buenosaires.gob.ar/baobras/editadas1/mayep_comuna15_reparaciondeverdaslacroze_foto2.jpg</t>
  </si>
  <si>
    <t>https://cdn2.buenosaires.gob.ar/baobras/editadas1/mayep_comuna15_reparaciondeverdaslacroze_foto3.jpg</t>
  </si>
  <si>
    <t>https://cdn2.buenosaires.gob.ar/baobras/editadas1/mayep_comuna15_reparaciondeverdaslacrozeantes_foto4.jpg</t>
  </si>
  <si>
    <t>https://www.buenosaires.gob.ar/baobras/veredas-de-comuna-15</t>
  </si>
  <si>
    <t>Veredas de comuna 2</t>
  </si>
  <si>
    <t>Av. Santa Fe: Reparación de veredas</t>
  </si>
  <si>
    <t>Obra compleja de 8 cuadras, entre Callao-Pueyrredon</t>
  </si>
  <si>
    <t>SANTA FE AV. 1997</t>
  </si>
  <si>
    <t>https://cdn2.buenosaires.gob.ar/baobras/editadas1/mayep_comuna2_reparaciondeveredassantafe_foto1.jpg</t>
  </si>
  <si>
    <t>https://cdn2.buenosaires.gob.ar/baobras/editadas1/mayep_comuna2_reparaciondeveredassantafeantes_foto2.jpg</t>
  </si>
  <si>
    <t>https://cdn2.buenosaires.gob.ar/baobras/editadas1/mayep_comuna2_reparaciondeveredassantafe_foto4.jpg</t>
  </si>
  <si>
    <t>https://www.buenosaires.gob.ar/baobras/veredas-de-comuna-2</t>
  </si>
  <si>
    <t>Veredas de comuna 12</t>
  </si>
  <si>
    <t>Av. Triunvirato 1: Reparación de veredas</t>
  </si>
  <si>
    <t>Obra compleja de 7 cuadras, entre Monroe- La Pampa</t>
  </si>
  <si>
    <t>TRIUNVIRATO AV. 4355</t>
  </si>
  <si>
    <t>https://cdn2.buenosaires.gob.ar/baobras/editadas1/mayep_comuna12_reparaciondeverdastriunvirato_%20foto1.jpg</t>
  </si>
  <si>
    <t>https://cdn2.buenosaires.gob.ar/baobras/editadas1/mayep_comuna12_reparaciondeverdastriunvirato_%20foto2.jpg</t>
  </si>
  <si>
    <t>https://cdn2.buenosaires.gob.ar/baobras/editadas1/mayep_comuna12_reparaciondeverdastriunviratoantes_%20foto3.jpg</t>
  </si>
  <si>
    <t>https://www.buenosaires.gob.ar/baobras/veredas-de-comuna-12</t>
  </si>
  <si>
    <t>Av. Triunvirato II: Reparación de veredas</t>
  </si>
  <si>
    <t>Obra compleja de 2 cuadra, entre Roosevelt- Dr. P. Rivera</t>
  </si>
  <si>
    <t>TRIUNVIRATO AV.4950</t>
  </si>
  <si>
    <t>https://cdn2.buenosaires.gob.ar/baobras/editadas1/mayep_comuna12_reparaciondeverdastriunvirato2_foto1.jpg</t>
  </si>
  <si>
    <t>https://cdn2.buenosaires.gob.ar/baobras/editadas1/mayep_comuna12_reparaciondeverdastriunvirato2_foto2.jpg</t>
  </si>
  <si>
    <t>https://cdn2.buenosaires.gob.ar/baobras/editadas1/mayep_comuna12_reparaciondeverdastriunvirato2antes_foto3.jpg</t>
  </si>
  <si>
    <t>Av. Medrano 1: Reparación de veredas</t>
  </si>
  <si>
    <t>Obra compleja de 4 cuadras, entre Humahuaca- Potosí­</t>
  </si>
  <si>
    <t>MEDRANO AV.455</t>
  </si>
  <si>
    <t>https://cdn2.buenosaires.gob.ar/baobras/veredas/ssvp_reparaciondeveredas_triunvirato_foto6_antes.jpg</t>
  </si>
  <si>
    <t>SACH</t>
  </si>
  <si>
    <t>Av. Callao II: Reparación de veredas</t>
  </si>
  <si>
    <t>Obra compleja de 3 cuadras, entre Córdoba- Santa Fe</t>
  </si>
  <si>
    <t>CALLAO AV. 848</t>
  </si>
  <si>
    <t>https://cdn2.buenosaires.gob.ar/baobras/editadas1/mayep_comuna2_reparaciondeverdascallao_foto1.jpg</t>
  </si>
  <si>
    <t>https://cdn2.buenosaires.gob.ar/baobras/editadas1/mayep_comuna2_reparaciondeverdascallaoantes_foto2.jpg</t>
  </si>
  <si>
    <t>Veredas de comuna 9</t>
  </si>
  <si>
    <t>Centro de Transbordo: Reparación de veredas</t>
  </si>
  <si>
    <t>Obra de reparación de veredas en el entorno del Centro de Transbordo de Liniers</t>
  </si>
  <si>
    <t>GORDILLO, TIMOTEO 21</t>
  </si>
  <si>
    <t>https://www.buenosaires.gob.ar/baobras/veredas-de-comuna-9</t>
  </si>
  <si>
    <t>Montiel: Reparación de veredas</t>
  </si>
  <si>
    <t>Obra compleja de 2 cuadras, entre Ibarrola- Av. Rivadavia</t>
  </si>
  <si>
    <t>MONTIEL 185</t>
  </si>
  <si>
    <t xml:space="preserve">Destacamentos De Bomberos: Destacamento de Bomberos - La Boca </t>
  </si>
  <si>
    <t>La Obra Consiste En La RemodelacionY Refaccion Del Destacamento De Bomberos, Que Incluye La Mayorí­a De Los Locales. Principalmente Las Intervenciones Se Realizaron En Baños, Vestuarios, Cocina Y Espacios De Entrenamiento. Instalacion Electrica Y De Datos</t>
  </si>
  <si>
    <t>Don Pedro De Mendoza Av. y Brown, Alte. Av.</t>
  </si>
  <si>
    <t>11-CBAS-2017</t>
  </si>
  <si>
    <t>Destacamentos De Bomberos: Remodelación Cuartel De Bomberos VIII - Nueva Chicago</t>
  </si>
  <si>
    <t xml:space="preserve">La Obra Consiste En La Refacción y Remodelación De Todo El Cuartel De Bomberos De Barracas Y Contempla El Arreglo De Baños, Dormitorios, Oficinas, Nuevas Instalaciones Eléctricas, Sanitarias y De Datos. Reparación De Filtraciones. </t>
  </si>
  <si>
    <t>De la Torre, Lisandro  Av. 2830</t>
  </si>
  <si>
    <t>Bimasur S.A.</t>
  </si>
  <si>
    <t>32-CBAS-2017</t>
  </si>
  <si>
    <t>Destacamento Barrial:  Calle Coronel M. Chilavert NÂ° 1928 - 1946</t>
  </si>
  <si>
    <t>La Obra Consiste En La Ampliación De Las Instalaciones Existentes De La Ex Metropolitana. Se Desarrolla En Planta Baja, Donde Se Construirán Nuevos Baños, Una Oficina, Cocina Y Comedor Para El Personal.  Se Contempla La Ejecución De Instalaciones Sanitarias: Cloacal Y De Provisión De Agua Frí­a, E Instalación Eléctrica.</t>
  </si>
  <si>
    <t>Chilavert, Martiniano, Cnel. 1926 - 1946</t>
  </si>
  <si>
    <t>DR2 Construcciones S.R.L</t>
  </si>
  <si>
    <t>58-CBAS-2017</t>
  </si>
  <si>
    <t>Barrio Los Piletones: Electrificación 2º Etapa â€“ Conjunto Habitacional Barrio Los Piletones</t>
  </si>
  <si>
    <t>La Obra Consiste En La Ejecución De Las Redes De Distribución Eléctrica De Baja Tensión En El Conjunto Habitacional Barrio Los Piletones 2Â° Etapa</t>
  </si>
  <si>
    <t>44-CBAS-2017</t>
  </si>
  <si>
    <t>Barrio Los Piletones: Puesta en Valor Pasillo y B.R. de Mz 9 y 10 â€“ Sector lindero Lago Barrio Los Piletones</t>
  </si>
  <si>
    <t>Las Obras A Ejecutar Se Localizan En El Sector Liberado Del lago Sobre El Cual Se Encuentran Bocas De Registro Que Por Efecto Del Terraplenamiento Realizado Es Necesario Elevar Sus Chimeneas Y Tapas Al Nuevo Nivel De Terreno. Por Otro Lado, La Puesta En Valor Del Pasaje De Acceso A Las Manzanas 9 y 10 Del Barrio Los Piletones, Desde El Malecón Del Lago</t>
  </si>
  <si>
    <t>41-CBAS-2017</t>
  </si>
  <si>
    <t>Barrio Los Piletones: Reparaciones En Las Redes De Agua Potable Y Colectoras Cloacales</t>
  </si>
  <si>
    <t>La Obra Consiste En La Ejecución De Diversas Reparaciones En Las Cañerí­as De Redes De Provisión De Agua Potable, Se Han Detectado Averí­as Que Limitan Su Correcto Funcionamiento.</t>
  </si>
  <si>
    <t>42-CBAS-2017</t>
  </si>
  <si>
    <t xml:space="preserve">Barrio Los Piletones: Demoliciones Poligono "A" De Manzana 10 </t>
  </si>
  <si>
    <t>La Obra Consiste En La Demolición De Las Edificaciones  A La Necesidad De Liberación Del Lecho Lago Soldati Y Se Realizarán Pequeños Espacios De Recreación.</t>
  </si>
  <si>
    <t>53-CBAS-2017</t>
  </si>
  <si>
    <t xml:space="preserve">Barrio Los Piletones: Demoliciones Poligono"B" Y "E" De Manzana 10 </t>
  </si>
  <si>
    <t>54-CBAS-2017</t>
  </si>
  <si>
    <t xml:space="preserve">Barrio Los Piletones: Demoliciones Poligono "C" De Manzana 10 </t>
  </si>
  <si>
    <t>55-CBAS-2017</t>
  </si>
  <si>
    <t>Barrio Los Piletones: Readecuación Vivienda en Poligono "D" De Manzana 10 - Casa 39</t>
  </si>
  <si>
    <t>La Obra consiste En La Readecuación De Una Vivienda: Cocina, Baño Y   Patio De Acceso, Por Demoliciones De Viviendas Aledañas Al Lago Soldati</t>
  </si>
  <si>
    <t>56-CBAS-2017</t>
  </si>
  <si>
    <t>Barrio Los Piletones: Sendero 14 De Mayo</t>
  </si>
  <si>
    <t>Ejecución De Una Nueva Calle Que Contempla Pavimentos, Pluviales, Luminarias Y Equipamiento.</t>
  </si>
  <si>
    <t>Sendero 14 de Mayo 3900</t>
  </si>
  <si>
    <t>63-CBAS-2017</t>
  </si>
  <si>
    <t>Barrio Los Piletones: Demolición Y Construcción De Nueva Vivienda Casa 35/36 Poligono "D" Manzana 10</t>
  </si>
  <si>
    <t>La Obra Consiste En La Demolición De La Vivienda Existente Y Ejecución De Una Nueva Vivienda De Una Sola Planta Y Recomponer El Espacio Público Aledaño Al Lago Soldati</t>
  </si>
  <si>
    <t>64-CBAS-2017</t>
  </si>
  <si>
    <t>Barrio Los Piletones: Demolición Y Construcción De Nueva Vivienda Casa 31 Poligono "D" Manzana 10</t>
  </si>
  <si>
    <t>65-CBAS-2017</t>
  </si>
  <si>
    <t>Barrio Los Piletones: Demoliciones Poligono "F" De Manzana 10</t>
  </si>
  <si>
    <t>66-CBAS-2017</t>
  </si>
  <si>
    <t>Barrio Nueva Esperanza</t>
  </si>
  <si>
    <t>Barrio Nueva Esperanza: Demolición  Vivienda Perilago</t>
  </si>
  <si>
    <t xml:space="preserve">La Obra Consiste En La Demolición De La Edificacion  A La Necesidad De Liberación Del Lecho Lago Soldati </t>
  </si>
  <si>
    <t>79-CBAS-2017</t>
  </si>
  <si>
    <t>Barrio Los Piletones: Construcción De Edificio NÂ° 27 Manzana NÂ° 199 - Complejo Habitacional Los Piletones</t>
  </si>
  <si>
    <t>La Obra Consiste En La Construcción De Un Edificio De Viviendas De Planta Baja Y Dos Pisos, En  Cada Planta Hay 4 Unidades Funcionales De 4 Ambientes Cada Una. Las 4 Unidades Ubicadas En Planta Baja Se Proyectaron Para Ser Habitadas Por Usuarios Con Movilidad Reducida.</t>
  </si>
  <si>
    <t>Plumerillo 3975</t>
  </si>
  <si>
    <t xml:space="preserve">Barrio Los Piletones: Demoliciones Casa 52 Manzana 10 </t>
  </si>
  <si>
    <t>06-CBAS-2018</t>
  </si>
  <si>
    <t>Distrito Del Deporte: Club Atlético Huracán - La Quemita - Muro  De Cierre</t>
  </si>
  <si>
    <t>Ejecución De Muro Perimetral De Cierre En Bloques De Hormigón En 138 Ml Y 3 Mts De Altura</t>
  </si>
  <si>
    <t>Castañares Av. , Lacarra Av.</t>
  </si>
  <si>
    <t>14 DE JUNIO LTDA</t>
  </si>
  <si>
    <t>43-CBAS-2017</t>
  </si>
  <si>
    <t>Autódromo Oscar Y Alfredo Gálvez: Puesta En Valor Autódromo De Bs. As. Oscar Y Juan Gálvez -  Instalación De Cubierta Sobre Palco "A"</t>
  </si>
  <si>
    <t>La Obra Consiste En La Puesta En Valor Del Autódromo De La Ciudad De Bs As Las Tareas A Ejecutar Corresponden A La Instalación De Cubierta Sobre Palcos "A"</t>
  </si>
  <si>
    <t>Estudio Wagg SA</t>
  </si>
  <si>
    <t>48-CBAS-2017</t>
  </si>
  <si>
    <t>Autódromo Oscar Y Alfredo Gálvez: Puesta En Valor Autódromo De Bs. As. Oscar Y Juan Gálvez -  Instalación De Cubierta Sobre Palco "B"</t>
  </si>
  <si>
    <t>La Obra Consiste En La Puesta En Valor Del Autódromo De La Ciudad De Bs As Las Tareas A Ejecutar Corresponden A La Instalación De Cubierta Sobre Palcos "B"</t>
  </si>
  <si>
    <t>49-CBAS-2017</t>
  </si>
  <si>
    <t xml:space="preserve">Autódromo Oscar Y Alfredo Gálvez: Bacheo En Autodromo De Bs. As. Oscar Y Juan Galvez-Bacheo En  Calle Interna 
</t>
  </si>
  <si>
    <t>La Obra Consiste En La Repavimentación De La Calle Interna De Acceso A Playón Trasero De Boxes</t>
  </si>
  <si>
    <t>GOLI Construcciones SRL</t>
  </si>
  <si>
    <t>81-CBAS-2017</t>
  </si>
  <si>
    <t xml:space="preserve">Barrio 59 Viviendas: Reparaciones Eléctricas Domiciliarias </t>
  </si>
  <si>
    <t>La  Obra Comprende El Montaje, La Conexión Y La Puesta En Servicio De Toda La Nueva Instalación Eléctrica De Las Unidades Funcionales Y Servicios Generales Del Conjunto De 59 Viviendas- Barrio Nestor Kirchner.</t>
  </si>
  <si>
    <t>24 DE NOVIEMBRE LTDA</t>
  </si>
  <si>
    <t>67-CBAS-2017</t>
  </si>
  <si>
    <t>Barrio 59 Viviendas: Reparaciones En Instalación De Gas Natural</t>
  </si>
  <si>
    <t>La Obra Consiste En La Adecuación De La Instalación De Gas Natural Para Las Unidades De 59 Viviendas - Barrio Nestor Kirchner</t>
  </si>
  <si>
    <t>73-CBAS-2017</t>
  </si>
  <si>
    <t>Barrio 59 viviendas: Recambio de tanques y mejoras en espacios comunes â€“ Complejo Habitacional N. Kirchner â€“ 59 viviendas</t>
  </si>
  <si>
    <t xml:space="preserve">La Obra Consiste En El Recambio De Tanques Y Contempla La Reparación Y Pintura De Portones Y Rejas Perimetrales Del Predio, La Reparación Del Equipamiento En Los Espacios Comunes Y El Mejoramiento De Los Espacios Verdes.  </t>
  </si>
  <si>
    <t>39-CBAS-2017</t>
  </si>
  <si>
    <t>Parque Roca: Reacondicionamiento Sector Piletas Adultos</t>
  </si>
  <si>
    <t>La Obra Consiste En El Reacondicionamiento Del Sector Pileta Adultos: pintura, solados</t>
  </si>
  <si>
    <t>69-CBAS-2017</t>
  </si>
  <si>
    <t>Parque Roca: Reacondicionamiento Sector Pileta Infantil</t>
  </si>
  <si>
    <t>La Obra Consiste En El Reacondicionamiento Del Sector Pileta Infantil: pintura, solados, cercos</t>
  </si>
  <si>
    <t>70-CBAS-2017</t>
  </si>
  <si>
    <t>Parque Roca: Puesta En Valor Vestuarios Y Administración</t>
  </si>
  <si>
    <t xml:space="preserve">La Obra Consiste En La Puesta En Valor Y Funcionamiento De Vestuarios y Administración </t>
  </si>
  <si>
    <t>71-CBAS-2017</t>
  </si>
  <si>
    <t>Buenos Aires Playa 2018</t>
  </si>
  <si>
    <t>Buenos Aires Playa 2018: Parque Indoamericano - Obra Civil</t>
  </si>
  <si>
    <t>Ejecucion De Playa Seca Para Programa Bs As Playa 2018</t>
  </si>
  <si>
    <t>Marcelina Vial SA</t>
  </si>
  <si>
    <t>75-CBAS-2017</t>
  </si>
  <si>
    <t>Buenos Aires Playa 2018: Parque Indoamericano - Instalación Eléctrica</t>
  </si>
  <si>
    <t>76-CBAS-2017</t>
  </si>
  <si>
    <t>Buenos Aires Playa 2018: Parque Indoamericano  - Mantenimiento</t>
  </si>
  <si>
    <t>77-CBAS-2017</t>
  </si>
  <si>
    <t>Consejo Niños, Niñas Y Adolescentes</t>
  </si>
  <si>
    <t>Consejo Niños, Niñas Y Adolescentes: Refacción Baños C.A.T.- Castañon 1040 - CABA</t>
  </si>
  <si>
    <t xml:space="preserve">La Obra Consiste En La Refacción Y Remodelación De Los Nucleos Sanitarios Ampliando Su Capacidad. </t>
  </si>
  <si>
    <t>Castañon 1040</t>
  </si>
  <si>
    <t>Graft Estudio SRL</t>
  </si>
  <si>
    <t>80-CBAS-2017</t>
  </si>
  <si>
    <t>Consejo Niños, Niñas Y Adolescentes: Ampliación Cocina Y Nuevo Lavadero C.A.T - Castañon 1040</t>
  </si>
  <si>
    <t>La Obra Consiste En La Ampliación De La Actual Cocina Y La Ejecución De Un Nuevo Lavadero En El Edificio Existente</t>
  </si>
  <si>
    <t>57-CBAS-2017</t>
  </si>
  <si>
    <t>Obras Comuna 1: Pintura De Fachada Luis Saenz Peña Nº 1620- Caba</t>
  </si>
  <si>
    <t>Lumi Construcciones SA</t>
  </si>
  <si>
    <t>59-CBAS-2017</t>
  </si>
  <si>
    <t>Barrio Padre Mújica</t>
  </si>
  <si>
    <t>Barrio Padre Mújica: Construcción Comedor "La Misión"</t>
  </si>
  <si>
    <t>La Obra Consiste En La Construcción De Un Comedor Comunitario  Delimitado Por La Av. Piedra Buena, Av. Castañares, Av. Gral.  Paz, y El Ferrocarril Belgrano. Contempla: Salón, cocina, deposito, baños y patio.</t>
  </si>
  <si>
    <t>Paz, Gral Av.  15450 y Ferrocarril Belgrano</t>
  </si>
  <si>
    <t>CYLP S. A.</t>
  </si>
  <si>
    <t>Obras Comuna 4: Dique Cero Caminabilidad - Etapa 1</t>
  </si>
  <si>
    <t>La Obra Consiste Realizar Intervenciones Urbanas En Etapas En El Area De"Dique Cero", Como Parte Del Proceso De Integración Peatonal Y Ciudad A Escala Humana. Comprende Nivelaciones De Cruces Peatonales Sobre Av. Pedro De Mendoza Entre Las Calles Gualeguay Y 29 De Septiembre, Como También La Nivelación De La Vereda Sobre Pedro De Mendoza.  Nueva Instalación De Luminarias, Una Nueva Reja Entre Gualeguay Y Espinoza Y Una Plaza Seca Entre Las Calles Espinoza Y 29 De Septiembre, Incluyendo Nivelación De Solado Y Equipamiento.</t>
  </si>
  <si>
    <t>Pedro de Mendoza, Av. 201-300</t>
  </si>
  <si>
    <t>Parque de las Victorias</t>
  </si>
  <si>
    <t xml:space="preserve">Parque de las Victorias: Campo de Deportes para Suboficiales de la Policí­a Federal </t>
  </si>
  <si>
    <t>La Obra Consiste En La Construcción De Un Campo De Deportes Para Suboficiales De La Policí­a Federal. Contempla La Realización De Una Cancha De Futbol Y De Dos Módulos De edificios desarrollados en planta baja. Uno de los módulos tendrá una superficie cubierta de 244 m2 y albergara las áreas de servicios sanitarios (vestuarios local, visitantes y árbitros), un consultorio médico, una oficina general y otra oficina de trofeo y un buffet con parrilla. El otro modulo tendrá una superficie cubierta de 85 m2 y se destinara al quincho.</t>
  </si>
  <si>
    <t>Roca, Cnel. Av.</t>
  </si>
  <si>
    <t>Tecymaq SA</t>
  </si>
  <si>
    <t>08-CBAS-2017</t>
  </si>
  <si>
    <t>Plaza Irlanda: Patio de juegos</t>
  </si>
  <si>
    <t>La propuesta para la Plaza Irlanda consistió en intervenir el patio de juegos existente, generando accesibilidad e inclusión. Hoy no cuenta con juegos inclusivos que sean aptos para niños con movilidad reducida y capacidades diferentes.</t>
  </si>
  <si>
    <t>NEUQUEN y ALVAREZ, DONATO, Tte. Gr</t>
  </si>
  <si>
    <t>https://cdn2.buenosaires.gob.ar/baobras/editadas2/ssgc_comuna6_plazairlanda_foto1.jpg</t>
  </si>
  <si>
    <t>https://cdn2.buenosaires.gob.ar/baobras/editadas2/ssgc_comuna6_plazairlanda_foto2.jpg</t>
  </si>
  <si>
    <t>https://cdn2.buenosaires.gob.ar/baobras/editadas2/ssgc_comuna6_plazairlanda_foto3.jpg</t>
  </si>
  <si>
    <t>https://cdn2.buenosaires.gob.ar/baobras/editadas2/ssgc_comuna6_plazairlanda_foto4.jpg</t>
  </si>
  <si>
    <t>Plaza Guillermo y Alfredo Barbieri</t>
  </si>
  <si>
    <t>El objetivo general del proyecto se orientó a recuperar y revitalizar el predio, brindándoles a los vecinos un lugar de encuentro y participación dedicado al arte y al tango. Se generaron nuevos lugares de descanso, patio de juego bajo normativa, revitalización del sector deportivo e incorporación de sector destinado a expresiones artí­sticas.</t>
  </si>
  <si>
    <t>LUNA - LOS PATOS - PEDRO CHUTRO - MOSTESQUIEU</t>
  </si>
  <si>
    <t>https://cdn2.buenosaires.gob.ar/baobras/editadas2/ssgc_comuna4_plazaguillermoyalfredobarbieri_foto1.jpg</t>
  </si>
  <si>
    <t>https://cdn2.buenosaires.gob.ar/baobras/editadas2/ssgc_comuna4_plazaguillermoyalfredobarbieri_foto2.jpg</t>
  </si>
  <si>
    <t>Plazas y Parques de Comuna 5</t>
  </si>
  <si>
    <t>Plaza Saara Vaamonde</t>
  </si>
  <si>
    <t>El objetivo general es la puesta en valor de la plaza, revalorizando el espacio público como ámbito de interacción, mejorar las condiciones de habitabilidad, seguridad de la ví­a pública, y generando nuevos usos en la misma.</t>
  </si>
  <si>
    <t>INDEPENDENCIA, AV. - MUí‘IZ - MARMOL, JOSE</t>
  </si>
  <si>
    <t>https://cdn2.buenosaires.gob.ar/baobras/editadas2/ssgc_comuna5_plazasaravaamonde_foto1.jpg</t>
  </si>
  <si>
    <t>https://cdn2.buenosaires.gob.ar/baobras/editadas2/ssgc_comuna5_plazasaravaamonde_foto2.jpg</t>
  </si>
  <si>
    <t>https://cdn2.buenosaires.gob.ar/baobras/editadas2/ssgc_comuna5_plazasaravaamonde_foto3.jpg</t>
  </si>
  <si>
    <t>https://cdn2.buenosaires.gob.ar/baobras/editadas2/ssgc_comuna5_plazasaravaamonde_foto4.jpg</t>
  </si>
  <si>
    <t>https://www.buenosaires.gob.ar/baobras/plazas-y-parques-de-comuna-5</t>
  </si>
  <si>
    <t>Pista Atletismo</t>
  </si>
  <si>
    <t>Se armó un pista de atletismo semi-profesional de 330 metros de recorrido, brindándole a los vecinos la facilidad de llevar sus tiempos de corrida. Además, se incorporaron diferentes zonas para la práctica de otras disciplinas de atletismo: Salto en Largo, Triple Salto, Lanzamiento de Disco y Martillo, y Lanzamiento de Bala. La propuesta contempló nuevos sectores de descanso y propuesta paisajistica.</t>
  </si>
  <si>
    <t>LACARRA, AV. - ESCALADA, AV. - CASTAí‘ARES, AV. - FERNANDEZ DE LA CRUZ, FRANCISCO, GRAL., AV</t>
  </si>
  <si>
    <t>https://cdn2.buenosaires.gob.ar/baobras/editadas2/ssgc_comuna8_pistadeatletismo_foto1.jpg</t>
  </si>
  <si>
    <t>https://cdn2.buenosaires.gob.ar/baobras/editadas2/ssgc_comuna8_pistadeatletismo_foto2.jpg</t>
  </si>
  <si>
    <t>https://cdn2.buenosaires.gob.ar/baobras/editadas2/ssgc_comuna8_pistadeatletismo_foto3.jpg</t>
  </si>
  <si>
    <t>Subte Lí­nea H</t>
  </si>
  <si>
    <t>Subterráneos - Lí­nea H</t>
  </si>
  <si>
    <t>Nuevas estaciones de la Lí­nea H, taller y cochera Parque Patricios, túnel de trasición pre hospitales, acceso aliviador en la estación Pueyredón, túnel C2 interestación.</t>
  </si>
  <si>
    <t>Av. Santa Fe y Av. Pueyrredón</t>
  </si>
  <si>
    <t>https://cdn.buenosaires.gob.ar/datosabiertos/datasets/ba-obras/fotos/25185-1.jpg</t>
  </si>
  <si>
    <t>https://cdn.buenosaires.gob.ar/datosabiertos/datasets/ba-obras/fotos/25185-2.jpg</t>
  </si>
  <si>
    <t>https://cdn.buenosaires.gob.ar/datosabiertos/datasets/ba-obras/fotos/25185-3.jpg</t>
  </si>
  <si>
    <t>https://cdn.buenosaires.gob.ar/datosabiertos/datasets/ba-obras/fotos/25185-4.jpeg</t>
  </si>
  <si>
    <t>UTE Techint Dycasa</t>
  </si>
  <si>
    <t>144/2010</t>
  </si>
  <si>
    <t>https://www.buenosaires.gob.ar/baobras/subte-linea-h</t>
  </si>
  <si>
    <t>https://www.buenosaires.gob.ar/subte/licitaciones/2010</t>
  </si>
  <si>
    <t>Área 30 en Villa Real</t>
  </si>
  <si>
    <t>Soluciones viales de bajo costo para reducir la velocidad máxima de los vehí­culos a 30 km/h en zonas residenciales con niveles altos de siniestralidad. Zona 30 Villa Real es la primera intervención de este tipo en la Ciudad de Buenos Aires, incluye 47 manzanas y se estima que la probabilidad de que ocurra un siniestro luego de las obras se reducirá en un 75%.</t>
  </si>
  <si>
    <t>Lista, Ramon, Coronel e Irigoyen</t>
  </si>
  <si>
    <t>https://cdn2.buenosaires.gob.ar/baobras/mduyt6/mduyt_renderarea3II.jpg</t>
  </si>
  <si>
    <t>https://cdn2.buenosaires.gob.ar/baobras/mduyt6/mduyt_renderarea30.jpg</t>
  </si>
  <si>
    <t>LICITACION PUBLICA</t>
  </si>
  <si>
    <t>630/SIGAF/2017</t>
  </si>
  <si>
    <t>https://www.buenosaires.gob.ar/baobras/area-30-en-villa-real</t>
  </si>
  <si>
    <t>https://documentosboletinoficial.buenosaires.gob.ar/publico/20170523.pdf</t>
  </si>
  <si>
    <t>Cárceles</t>
  </si>
  <si>
    <t>Cárcel de Caseros</t>
  </si>
  <si>
    <t>Neutralizada</t>
  </si>
  <si>
    <t>El proyecto Ex Cárcel de Caseros consiste en la refuncionalización del área en donde está ubicada actualmente la cárcel, cerrada hace casi dos décadas, transformando el predio en oficinas gubernamentales. Allí­ funcionarán un edificio de Hacienda y otro de AGIP, que contabilizarán un total de 4.000 puestos de trabajo.</t>
  </si>
  <si>
    <t>Pasco 2113</t>
  </si>
  <si>
    <t>CIH SOLUCIONES AMBIENTALES SRL. / RESTEC ARGENTINA SA.</t>
  </si>
  <si>
    <t>https://www.buenosaires.gob.ar/baobras/carceles</t>
  </si>
  <si>
    <t>Cárcel de Devoto</t>
  </si>
  <si>
    <t>En proyecto</t>
  </si>
  <si>
    <t>El Complejo Penitenciario Federal de la Ciudad Autónoma de Buenos Aires, conocido como cárcel de Devoto, será trasladado a Marcos Paz. Se construirá un nuevo penal en el predio federal que se encuentra junto al Complejo Penitenciario de Marcos Paz. Luego del traspaso, previsto para 2020, en el predio porteño se generarán espacios verdes y edificios para viviendas.</t>
  </si>
  <si>
    <t>Bermudez 2651</t>
  </si>
  <si>
    <t>Sudamericana S.A.</t>
  </si>
  <si>
    <t>LICITACIÓN PÚBLICA</t>
  </si>
  <si>
    <t>491-SIGAF/2018</t>
  </si>
  <si>
    <t>Sede de Gobierno</t>
  </si>
  <si>
    <t>Uspallata 3050</t>
  </si>
  <si>
    <t>https://cdn2.buenosaires.gob.ar/baobras/mduyt6/mduyt_distritotecnologico%20_%20sededegobierno-foto1.jpg</t>
  </si>
  <si>
    <t>https://www.buenosaires.gob.ar/baobras/distrito-tecnologico</t>
  </si>
  <si>
    <t>Centro Deportivo de Tiro y Anexo</t>
  </si>
  <si>
    <t>Centro Deportivo de Tiro y Anexo - Lic 1 - Areas exteriores</t>
  </si>
  <si>
    <t>El objeto primordial del Centro Deportivo de Tiro consiste en dotar a la Ciudad Autónoma de Buenos Aires de infraestructura de excelencia internacional en la práctica de deportiva de tiro y entrenamiento de fuerzas Armadas y de seguridad de carácter Nacional, Provincial y Municipal y educación deportiva. La nueva sede se ubica sobre un predio de 13 has. al borde costero de la Ciudad de Buenos Aires, aledaño al arroyo Medrano, al Club de Golf de la Policí­a Federal y al recientemente inaugurado Parque de los Niños, completando una serie de infraestructuras programáticas en situación de parque único costero.</t>
  </si>
  <si>
    <t>NuÃ±ez</t>
  </si>
  <si>
    <t>Calle sin nombre oficial (Av. Tambor de TacuarÃ­) S/N</t>
  </si>
  <si>
    <t>Construmex S.A.</t>
  </si>
  <si>
    <t>https://www.buenosaires.gob.ar/baobras/centro-deportivo-de-tiro-y-anexo</t>
  </si>
  <si>
    <t>https://www.buenosaires.gob.ar/areas/planeamiento_obras/licitations/web/frontend_dev.php/licitation/index/id/349</t>
  </si>
  <si>
    <t>Paso bajo nivel Congreso</t>
  </si>
  <si>
    <t>El paso bajo nivel Congreso cuenta con un único carril, con una altura libre de paso de 3,60 metros y será sentido único de circulación hacia Avenida Del Libertador.</t>
  </si>
  <si>
    <t>53,160,000.00</t>
  </si>
  <si>
    <t>Avenida Congreso y ví­as del Ferrocarril Mitre - Ramal Tigre</t>
  </si>
  <si>
    <t>https://cdn2.buenosaires.gob.ar/baobras/editadas1/mduyt_pasobajonivel_congreso_foto1.jpg</t>
  </si>
  <si>
    <t>JOSE J. CHEDIACK SAICA - UCSA SA - UTE</t>
  </si>
  <si>
    <t>2013-01-0011-00</t>
  </si>
  <si>
    <t>https://cdn2.buenosaires.gob.ar/baobras/apra/EX-2454969-2013.pdf</t>
  </si>
  <si>
    <t>Teatro Colón: Instituto Superior de Arte - adecuación 1° a 9° piso</t>
  </si>
  <si>
    <t>Esta licitación comprende la adecuación de un edificio nuevo entre medianeras con frente a la Av. Corrientes. El proyecto propone la ejecución de un aula para ensayo de danza, y un salón de usos múltiples, que funcionará para conciertos, orquesta académica y clases magistrales.</t>
  </si>
  <si>
    <t>Avenida Corrientes 1681</t>
  </si>
  <si>
    <t>https://cdn2.buenosaires.gob.ar/baobras/editadas1/mduyt_teatrocolon_isatc1y9piso_foto1.png</t>
  </si>
  <si>
    <t>55/SIGAF/2017</t>
  </si>
  <si>
    <t>https://www.buenosaires.gov.ar/areas/planeamiento_obras/licitations/web/frontend_dev.php/licitation/index/id/318</t>
  </si>
  <si>
    <t>Oficinas Públicas: Edificio Cervantes PB, 4to piso y terraza.</t>
  </si>
  <si>
    <t>Adecuación de los pisos 4º y PB del edificio Cervantes para alojar oficinas del GCBA en el marco de relocalización para mejor funcionamiento de las mismas. La obra contempló una construcción rápida y eficiente, para lo que se uso tecnologí­a de construcción en seco junto con a la instalación y readecuación de luminaria y aire acondicionado, tanto nuevo como existente y la pintura y señalética necesaria acorde a los estándares gubernamentales.</t>
  </si>
  <si>
    <t>J. D. Perón 3149</t>
  </si>
  <si>
    <t>https://cdn2.buenosaires.gob.ar/baobras/editadas1/mduyt_oficinaspublicas_edificiocervantespb4topisoyterraza_foto1.png</t>
  </si>
  <si>
    <t>1239/SIGAF/2017</t>
  </si>
  <si>
    <t>https://www.buenosaires.gov.ar/areas/planeamiento_obras/licitations/web/frontend_dev.php/licitation/index/id/295</t>
  </si>
  <si>
    <t>Oficinas Públicas: Edificio Jean Jaures. Demolición.</t>
  </si>
  <si>
    <t>La obra tuvo como objetivo la demolición de las tabiquerí­as de todo el edificio, de manera que quedó planta libre. Tambien incluyó la demolición de solados, cielorrasos y de una losa para la instalación de una escalera exterior metalica.</t>
  </si>
  <si>
    <t>Jean Jaures 216</t>
  </si>
  <si>
    <t>1290/SIGAF/2017</t>
  </si>
  <si>
    <t>https://www.buenosaires.gov.ar/areas/planeamiento_obras/licitations/web/frontend_dev.php/licitation/index/id/298</t>
  </si>
  <si>
    <t>Oficinas Públicas: Edificio Jean Jaures. Obra.</t>
  </si>
  <si>
    <t>Remodelacion del edificio existente, realizando tabiqueria liviana para salas de reunión, pintura, cambio de solados, readecuacion de las instalaciones de iluminación, electricidad, termomecanica, incendio y sanitaria y se alojaron los nuevos puestos de trabajo.</t>
  </si>
  <si>
    <t>1420-SIGAF/2017</t>
  </si>
  <si>
    <t>https://www.buenosaires.gov.ar/areas/planeamiento_obras/licitations/web/frontend_dev.php/licitation/index/id/312</t>
  </si>
  <si>
    <t>Manzana Cí­vica</t>
  </si>
  <si>
    <t>La obra í¢Â€ÂœManzana Cí­vicaí¢Â€Â, consistió en la puesta en valor del entorno de la Nueva Sede de Gobierno de la Ciudad de Buenos Aires, barrio de Parque Patricios, en relación con los términos de la Ley 1747.</t>
  </si>
  <si>
    <t>Uspallata 3160</t>
  </si>
  <si>
    <t>https://cdn2.buenosaires.gob.ar/baobras/mduyt6/mduyt_rendermanzanacivica_foto1.jpg</t>
  </si>
  <si>
    <t>443-SIGAF/16</t>
  </si>
  <si>
    <t>Cuenca Arroyo Maldonado</t>
  </si>
  <si>
    <t>Arroyo Maldonado: Ramales secundarios grupo A</t>
  </si>
  <si>
    <t>Servicio de consultorí­a para la revisión de los proyectos licitatorios de los ramales secundarios de los grupos D y E del arroyo Maldonado y elaboración de los proyectos licitatorios de los remales secundarios de l arroyo Vega.</t>
  </si>
  <si>
    <t>https://cdn2.buenosaires.gob.ar/baobras/mduyt6/Maldonado%20ramales%20secundarios%20grupo%20A.jpg</t>
  </si>
  <si>
    <t>COARCO S.A.</t>
  </si>
  <si>
    <t>https://www.buenosaires.gob.ar/baobras/cuenca-arroyo-maldonado</t>
  </si>
  <si>
    <t>https://www.buenosaires.gov.ar/areas/planeamiento_obras/licitations/web/frontend_dev.php/licitation/index/id/305</t>
  </si>
  <si>
    <t>Paseo del Bajo</t>
  </si>
  <si>
    <t>Paseo del Bajo: Liberación de traza - Prefectura Naval Argentina</t>
  </si>
  <si>
    <t>La obra consistió en la construcción de un nuevo corredor vial que conecta las Autopistas Illia y Buenos Aires-La Plata y la puesta en valor integral del espacio público en sus alrededores. Dependencias de la Prefectura Naval Argentina: Fecha de inicio: 31/05/17. Fecha de finalización: 30/11/17. El edificio cuenta con Cuartel de bomberos, tabiquerí­a, instalaciones y aberturas.</t>
  </si>
  <si>
    <t>Av. Eduardo Madero 235</t>
  </si>
  <si>
    <t>445/SIGAF/2017</t>
  </si>
  <si>
    <t>https://www.buenosaires.gov.ar/areas/planeamiento_obras/licitations/web/frontend_dev.php/licitation/index/id/272</t>
  </si>
  <si>
    <t>4987697-MGEYA-DGOINFU-2017</t>
  </si>
  <si>
    <t>Parque del Bajo: Traslado de árboles - Obras preliminares.</t>
  </si>
  <si>
    <t>La obra consistió en el traslado de árboles, corrimiento de Av. la Rábida, bases de monumentos, traslado de monumentos, traslado de mástil, traslado Helipuerto, playa de estacionamiento subterráneo y regulación, trabajo de la superficie.</t>
  </si>
  <si>
    <t>https://cdn2.buenosaires.gob.ar/baobras/editadas1/mduyt_parquedelbajo_espacioverde_foto1.jpg</t>
  </si>
  <si>
    <t>https://cdn2.buenosaires.gob.ar/baobras/editadas1/mduyt_parquedelbajoespacioverdeyarboles_foto1.jpg</t>
  </si>
  <si>
    <t>Parque del Bajo: Traslado de monumentos - Obras preliminares.</t>
  </si>
  <si>
    <t>Relocalización monumento Juan de Garay y relocalización monumento Juana Azurduy.</t>
  </si>
  <si>
    <t>https://cdn2.buenosaires.gob.ar/baobras/mduyt/Bases_de_monumentos.jpeg</t>
  </si>
  <si>
    <t>23-SIGAF/17</t>
  </si>
  <si>
    <t>https://www.buenosaires.gov.ar/areas/planeamiento_obras/licitations/web/frontend_dev.php/licitation/index/id/282</t>
  </si>
  <si>
    <t>Corbeta Uruguay</t>
  </si>
  <si>
    <t>La obra consistió en la pavimentación y ensanche de la calle Corbeta Uruguay, entre las avenidas Castillo y Antártida Argentina, con el propósito de descomprimir el tránsito pesado que actualmente espera sobre la Av. Comodoro Py para ingresar al puerto (terminal Rí­o de la Plata), trasladándolo hacia Corbeta Uruguay. Además, en una segunda fase, se sumaron espacios de estacionamiento para la Armada.</t>
  </si>
  <si>
    <t>Corbeta Uruguay y Castillo, Ramon S., Pres. Av.</t>
  </si>
  <si>
    <t>https://cdn2.buenosaires.gob.ar/baobras/mduyt6/mduyt_corbetauruguay_foto1.jpg</t>
  </si>
  <si>
    <t>https://cdn2.buenosaires.gob.ar/baobras/mduyt6/mduyt_corbeta%20uruguay_foto2.jpg</t>
  </si>
  <si>
    <t>Construmex S.A</t>
  </si>
  <si>
    <t>2016-01-0005-00</t>
  </si>
  <si>
    <t>https://www.buenosaires.gob.ar/baobras/corbeta-uruguay</t>
  </si>
  <si>
    <t>Teatro Colón: mantenimiento techo escenario principal</t>
  </si>
  <si>
    <t>Se trató de la revalorización en un edificio declarado Monumento Histórico Nacional, de altí­simo valor patrimonial. Se realizaron obras de adecuación de los pisos 1ero y 9no donde funcionará un aula para ensayo de danza y un salón de usos múltiples para conciertos, orquesta académica y clases magistrales. También se llevó a cabo la ejecución del plano cortafuego y los talleres La Nube. El edificio cuenta con una adecuación en una etapa anterior en los pisos 2do al 8vo,el completamiento del 4to piso y el mantenimiento del techo del escenario principal.</t>
  </si>
  <si>
    <t>Cerrito 628</t>
  </si>
  <si>
    <t>https://cdn2.buenosaires.gob.ar/baobras/editadas1/mduyt_teatrocolon_techoescenarioprincipal_foto1.png</t>
  </si>
  <si>
    <t>TECHOS DORFLER</t>
  </si>
  <si>
    <t>DECRETO 433/2016</t>
  </si>
  <si>
    <t>Barrio 31: Galpón</t>
  </si>
  <si>
    <t>El "Galpón" es un centro comunitario que promueve el encuentro, participación y formación de los vecinos. Su objetivo es mejorar la proximidad y la atención inmediata, y garantizar el acceso a las polí­ticas sociales. Cuenta con un CESAC, oficinas de atención al vecino desde diversas áreas (ANSES, RENAPER, Migraciones, Defensorí­a del Pueblo, entre otros) y con talleres de actividades educativas, culturales y deportivas. La obra consistió en la puesta en valor, reforzamiento estructural de una edificación ya existente. Se llevaron a cabo tareas de tendido eléctrico, colocación de artefactos lumí­nicos, pintura.</t>
  </si>
  <si>
    <t>https://cdn2.buenosaires.gob.ar/baobras/sisu2/secretariadeintegracionsocialyurbana_elgalpon_imagen1.jpg</t>
  </si>
  <si>
    <t>https://www.youtube.com/watch?v=yoM_as7tiOM</t>
  </si>
  <si>
    <t>691-SIGAF-16</t>
  </si>
  <si>
    <t>https://documentosboletinoficial.buenosaires.gob.ar/publico/PE-RES-MJGGC-SECISYU-104-16-ANX.pdf</t>
  </si>
  <si>
    <t>18802401-MGEYA-DGOI/2016</t>
  </si>
  <si>
    <t>Barrio 31: Oficina 99</t>
  </si>
  <si>
    <t>El proyecto consistió en la remodelación y mejoramiento del inmueble existente en la manzana 99 del bajo autopista. Cumple la función el albergar oficinas de atención de la secretarí­a de integración social y urbana. El inmueble consta de dos plantas, 1er y 2da en las cuales se desempeñarán estas funciones. La obra consistió en el reacondicionamiento de las instalaciones sanitarias, eléctricas, cambio de la escalera de acceso, entre otras tareas.</t>
  </si>
  <si>
    <t>https://cdn2.buenosaires.gob.ar/baobras/sisu2/secretariadeintegracionsocialyurbana_oficina99_imagen1.jpg</t>
  </si>
  <si>
    <t>https://cdn2.buenosaires.gob.ar/baobras/integracionsocialyurbana/Oficina%2099%2C%20despu%C3%A9s.jpg</t>
  </si>
  <si>
    <t>Bristol</t>
  </si>
  <si>
    <t>Barrio 31: Cesac 47</t>
  </si>
  <si>
    <t>Ubicado dentro del predio del denominado "Galpón", la obra consistió en la ampliación y readeacuación de un centro de atención primaria. Hoy cuenta con un vacunatorio, una enfermerí­a, una sala de administración, una farmacia, y más consultorios.</t>
  </si>
  <si>
    <t>https://cdn2.buenosaires.gob.ar/baobras/sisu2/secretariadeintegracionsocialyurbana_cesac47despu%C3%A9s_imagen1.jpg</t>
  </si>
  <si>
    <t>https://cdn2.buenosaires.gob.ar/baobras/integracionsocialyurbana/CESAC%2047%2C%20despu%C3%A9s.jpg</t>
  </si>
  <si>
    <t>Barrio 31: Portal</t>
  </si>
  <si>
    <t>La obra del portal implicó la expansión de un edificio pre-existente de oficinas. Cumple como función el albergar oficinas de atención de la Secretarí­a de Integración Social y Urbana. La obra consistió en el reacondicionamiento de las instalaciones sanitarias, eléctricas, cambio de la escalera de acceso así­ cómo también la ampliación en m2 del área de oficinas.</t>
  </si>
  <si>
    <t>https://cdn2.buenosaires.gob.ar/baobras/sisu2/secretariadeintegracionsocialyurbana_elportal_imagen1.jpg</t>
  </si>
  <si>
    <t>https://cdn2.buenosaires.gob.ar/baobras/integracionsocialyurbana/Portal%2C%20despu%C3%A9s.jpg</t>
  </si>
  <si>
    <t>Barrio 31: Feria</t>
  </si>
  <si>
    <t>La obra comprende trabajos de mejoramiento urbano: pavimentos, veredas, parquización, mobiliario urbano, alumbrado público en el sector de la feria entre la calle Perette hasta la calle Playón Este y tendido de redes de infraestructura eléctrica y sanitaria. Incluye también un área de espacio público con zonas verdes, juegos para niños y una cancha deportiva. Todas éstas obras persiguen además, ser sustento para la renovación, organización y formalización de los puestos comerciales existentes de la feria.</t>
  </si>
  <si>
    <t>Walsh, Rodolfo 75</t>
  </si>
  <si>
    <t>https://cdn2.buenosaires.gob.ar/baobras/sisu2/secretariadeintegracionsocialyurbana_feria_imagen1.jpg</t>
  </si>
  <si>
    <t>https://cdn2.buenosaires.gob.ar/baobras/integracionsocialyurbana/Feria%2C%20despu%C3%A9s%20.jpg</t>
  </si>
  <si>
    <t>8-SIGAF/17</t>
  </si>
  <si>
    <t>https://boletinoficial.buenosaires.gob.ar/normativaba/norma/351245</t>
  </si>
  <si>
    <t>27194363-MGEYA-DGOI/2016</t>
  </si>
  <si>
    <t>Barrio 31: Cancha Y Plaza Vilma</t>
  </si>
  <si>
    <t>Este proyecto consistió en la puesta en valor del área destinada a espacio público (área apróximada 806 m2) ubicada en el sector Playón Oeste. El proyecto propuso regenerar el espacio público para reforzar el uso deportivo que históricamente tuvo, así­ como también el recreativo y de esparcimiento. Consta de tres grandes espacios, una cancha de usos múltiples, un recorrido de rampas para el desnivel existente entre la vereda y el galpón, acompañado por terrazas escalonadas de verde que proporcionan una oportunidad óptima para el aporte ambiental, y por último, un gran espacio con juegos para niños.</t>
  </si>
  <si>
    <t>Gendarmeria Nacional Av. 681</t>
  </si>
  <si>
    <t>https://cdn2.buenosaires.gob.ar/baobras/sisu2/secretariadeintegracionsocialyurbana_canchawilma_imagen1.JPG</t>
  </si>
  <si>
    <t>https://cdn2.buenosaires.gob.ar/baobras/integracionsocialyurbana/Wilma%202%20Despues.jpg</t>
  </si>
  <si>
    <t>Barrio 31: Playón Oeste</t>
  </si>
  <si>
    <t>Gendarmeria Nacional Av. 679</t>
  </si>
  <si>
    <t>https://cdn2.buenosaires.gob.ar/baobras/sisu2/secretariadeintegracionsocialyurbana_caacupe_imagen1.jpg</t>
  </si>
  <si>
    <t>https://cdn2.buenosaires.gob.ar/baobras/sisu2/secretariadeintegracionsocialyurbana_caacupeplay%C3%B3ndespues_imagen2.JPG</t>
  </si>
  <si>
    <t>9328-SIGAF/16</t>
  </si>
  <si>
    <t>https://documentosboletinoficial.buenosaires.gob.ar/publico/PE-RES-MJGGC-SECISYU-127-16-ANX.pdf</t>
  </si>
  <si>
    <t>21450467-MGEYA-DGOI/2016</t>
  </si>
  <si>
    <t>Barrio Los Piletones: Skate Park Polideportivo</t>
  </si>
  <si>
    <t>Recuperación y mejora del espacio público en el polideportivo de piletones. Se colocarán juegos para niños, mobiliario urbano y pérgolas. Se rehabilitará el skatepark existente.</t>
  </si>
  <si>
    <t>Continuación Plumerillo Y Virtual Prolongación De Zinny</t>
  </si>
  <si>
    <t>https://cdn2.buenosaires.gob.ar/baobras/mdhyh/mdhyh_skateparkpolideportivopiletones_durante_imagen1.jpeg</t>
  </si>
  <si>
    <t>https://cdn2.buenosaires.gob.ar/baobras/mdhyh/mdhyh_skateparkpolideportivopiletones_antes_imagen2.jpeg</t>
  </si>
  <si>
    <t>https://www.buenosaires.gob.ar/baobras/barrio-los-piletones</t>
  </si>
  <si>
    <t>Barrio 31: Perette Veredas</t>
  </si>
  <si>
    <t>La obra implicó la realización de las veredas, macetones, cordones, luminarias para la calle Perette</t>
  </si>
  <si>
    <t>https://cdn2.buenosaires.gob.ar/baobras/sisu2/secretariadeintegracionsocialyurbana_peretteveredas_imagen1.jpg</t>
  </si>
  <si>
    <t>1383-SIGAF/16</t>
  </si>
  <si>
    <t>https://boletinoficial.buenosaires.gob.ar/normativaba/norma/351092</t>
  </si>
  <si>
    <t>27.118.255-MGEYA-DGOI/2016</t>
  </si>
  <si>
    <t>Barrio 31: CeSAC provisorio</t>
  </si>
  <si>
    <t>Se procedió a la construcción de módulos sanitarios para la atención de urgencias médicas de asistencia urgente y básica, los mismos ocupan una superficie de 260m2.</t>
  </si>
  <si>
    <t>https://cdn2.buenosaires.gob.ar/baobras/sisu2/secretariadeintegracionsocialyurbana_cesacprovisorio_imagen1.jpg</t>
  </si>
  <si>
    <t>1186/SIGAF/17</t>
  </si>
  <si>
    <t>https://documentosboletinoficial.buenosaires.gob.ar/publico/20170817.pdf</t>
  </si>
  <si>
    <t>12.197.414/MGEYA-DGRFISS/17</t>
  </si>
  <si>
    <t>Barrio 31: Mejoramiento Colegio Filii Dei</t>
  </si>
  <si>
    <t>Renovación de infraestructura de instalaciones sanitarias de la Institución Filii Dei, colocación de techado sobre instalaciones deportivas y recreativas. Superficie intervenida 270m2.</t>
  </si>
  <si>
    <t>https://cdn2.buenosaires.gob.ar/baobras/sisu2/secretariadeintegracionsocialyurbana_filiidei_imagen1.jpg</t>
  </si>
  <si>
    <t>1481-SIGAF/17</t>
  </si>
  <si>
    <t>https://documentosboletinoficial.buenosaires.gob.ar/publico/20171227.pdf</t>
  </si>
  <si>
    <t>25513709 -MGEYA-DGOPDU/2017</t>
  </si>
  <si>
    <t>Barrio 31: Casa de la Juventud/Centro de Adicciones</t>
  </si>
  <si>
    <t>Implicó la intervención sobre una edificación existente, modificando y ampliandola a 100m2. Sus objetivos son: Brindar tratamiento a personas en situación de consumo problemático de sustancias y trabajar en la prevención de las adicciones.</t>
  </si>
  <si>
    <t>https://cdn2.buenosaires.gob.ar/baobras/sisu2/secretariadeintegracionsocialyurbana_casadelajuventud_imagen1.jpg</t>
  </si>
  <si>
    <t>35-SIGAF/17</t>
  </si>
  <si>
    <t>https://documentosboletinoficial.buenosaires.gob.ar/publico/20170824.pdf</t>
  </si>
  <si>
    <t>15596660/MGEYA-DGOPDU/2017</t>
  </si>
  <si>
    <t>Barrio 31: Cancha Chica</t>
  </si>
  <si>
    <t>Se regeneró un espacio público de 430m2 como un espacio principalmente de uso deportivo, de recreación y esparcimiento. Se propuso un adecuamiento del mismo con la intención de demarcar de forma clara los espacios de uso exclusivo deportivo, jerarquizando las circulaciones a fin de que no se interrumpan unas con otras y favoreciendo la accesibilidad. Se introdujo el uso del intertrabado para igualar todos los niveles igualando todos los niveles, sin ningún tipo de cordón o escalonamiento, en las veredas para favorecer la accesibilidad para personas con movilidad reducida y asimismo para facilitar las conexiones domiciliarias de infraestructura, accesos y cámaras. El perí­metro libre de 1.50m garantiza el giro de la silla de ruedas y el acceso franco de servicios de emergencia. Toda la superficie se planteó con un solado multifunción, deportivo pero que permite el uso eventual para espectáculos, reuniones, y diversos tipos de deportes.</t>
  </si>
  <si>
    <t>https://cdn2.buenosaires.gob.ar/baobras/sisu2/secretariadeintegracionsocialyurbana_canchachica_imagen1.jpg</t>
  </si>
  <si>
    <t>Barrio 31: Bichito de Luz</t>
  </si>
  <si>
    <t>Replicando intervenciones similares en el Barrio 31, se regeneró un espacio existente de 1400m2; preservando las funcionalidades existentes, estas son: deportivas, recreativas y culturales.</t>
  </si>
  <si>
    <t>https://cdn2.buenosaires.gob.ar/baobras/sisu2/secretariadeintegracionsocialyurbana_canchabichitodeluz_imagen1.jpg</t>
  </si>
  <si>
    <t>Barrio 31: Saldí­as</t>
  </si>
  <si>
    <t>El objetivo de la obra fue regenerar el espacio público con juegos infantiles, espacios deportivos y dotación de infraestructura, en el denominado predio Plaza Cí­vica, ubicado dentro de la comuna 2 en el Barrio Saldí­as (delimitado por las calles Padre Carlos Mugica y San Pedro de Jujuy), planteándose habilitar aproximadamente 1260 metros cuadrados incorporando buenas prácticas ambientales bajo normas básicas de sustentabilidad.</t>
  </si>
  <si>
    <t>https://cdn.buenosaires.gob.ar/datosabiertos/datasets/ba-obras/fotos/25212.jpg</t>
  </si>
  <si>
    <t>1426-SIGAF/17</t>
  </si>
  <si>
    <t>https://documentosboletinoficial.buenosaires.gob.ar/publico/20171128.pdf</t>
  </si>
  <si>
    <t>22719739/MGEYA-DGOPDU/17</t>
  </si>
  <si>
    <t>Barrio 31: Viviendas Containera, Emplaque.</t>
  </si>
  <si>
    <t>El edificio cuenta con 17 unidades de dos dormitorios, 22 unidades de tres dormitorios, 2 unidades de dos dormitorios con un local y 5 unidades de tres dormitorios con un local lo que representa un total de 46 unidades funcionales. Todas las unidades con locales se encuentran en planta baja. La planta baja está provista de un de tanques de bombeo por cada núcleo. Las plantas tipo tienen unidades de dos y tres dormitorios, están distribuidas en 3 niveles. Se accede a ellas a través de un total de 8 núcleos verticales con escaleras que funcionan como espinas dorsales y dan lugar a la entrada de una vivienda de cada lado. La superficie cubierta es de 4090 m2. La superficie semicubierta es de 1170 m2 (50 %).</t>
  </si>
  <si>
    <t>https://cdn2.buenosaires.gob.ar/baobras/sisu2/secretariadeintegracionsocialyurbana_edificioemplaque_imagen1.jpg</t>
  </si>
  <si>
    <t>1220-SIGAF/16</t>
  </si>
  <si>
    <t>https://documentosboletinoficial.buenosaires.gob.ar/publico/20161221.pdf</t>
  </si>
  <si>
    <t>25.804.661-MGEYA-DGOI/16</t>
  </si>
  <si>
    <t>Barrio 31: Vivienda Containera, Agrupada</t>
  </si>
  <si>
    <t>El edificio cuenta con un mix de unidades de dos, tres y cuatro dormitorios además de ocho locales y un comedor en PB, lo que representa un total de ochenta unidades funcionales. La PB está provista de un de tanques de bombeo por cada núcleo que llevan el agua a los tanques de reserva en cada uno de los núcleos. Las plantas tipo tienen unidades de dos y tres dormitorios. A la planta baja se agregan unidades de cuatro dormitorios, ocho locales y un comedor. Las tiras están distribuidas en cuatro niveles. Se accede a ellas a través de un total de diez núcleos verticales con escaleras que funcionan como espinas dorsales y dan lugar a la entrada de una vivienda de cada lado. Se dejara un hueco reglamentario para la posible futura instalación de un ascensor A1. La superficie cubierta es de 6283 m2. La superficie semicubierta es de 853m2 (50 %).</t>
  </si>
  <si>
    <t>https://cdn2.buenosaires.gob.ar/baobras/sisu2/secretariadeintegracionsocialyurbana_edificioagrupada_imagen1.png</t>
  </si>
  <si>
    <t>48-SIGAF/17</t>
  </si>
  <si>
    <t>https://documentosboletinoficial.buenosaires.gob.ar/publico/20170123.pdf</t>
  </si>
  <si>
    <t>88.421-MGEYA-DGOI/2017</t>
  </si>
  <si>
    <t>Barrio 31: Viviendas YPF, etapa I</t>
  </si>
  <si>
    <t>Los edificios cuentan con un mix de unidades de dos y tres dormitorios además de locales comerciales en planta baja, lo que representa un total de ochocientas dos unidades funcionales. La planta baja está provista de un de tanques de bombeo por cada núcleo que llevan el agua a los tanques de reserva en cada uno de los núcleos. Las plantas tipo tienen unidades de dos y tres dormitorios. A la planta baja se agregan unidades de los locales comerciales. Las tiras están distribuidas en cuatro niveles. Se accede a ellas a través de núcleos verticales con escaleras que funcionan como espinas dorsales y dan lugar a la entrada de una vivienda de cada lado. Se deja un hueco reglamentario para la posible futura instalación de un ascensor A1. La obra a realizar comprende la construcción de viviendas en suelo urbanizado con los servicios básicos. Las conexiones domiciliarias se deberán considerar dentro de la oferta. La superficie total cubierta es de 70464 m2.</t>
  </si>
  <si>
    <t>https://cdn.buenosaires.gob.ar/datosabiertos/datasets/ba-obras/fotos/25215.JPG</t>
  </si>
  <si>
    <t>CONSTRUCTORA SUDAMERICANA SA</t>
  </si>
  <si>
    <t>1483-SECISYU-2017</t>
  </si>
  <si>
    <t>https://boletinoficial.buenosaires.gob.ar/normativaba/norma/388684</t>
  </si>
  <si>
    <t>25223293-MGEYA-DGOPDU/17</t>
  </si>
  <si>
    <t>Préstamo BIRF 8706-AR</t>
  </si>
  <si>
    <t>Barrio 31: Abordaje exterior Fachadas Feria.</t>
  </si>
  <si>
    <t>Se está trabajando en la puesta en valor de las fachadas de las manzanas 1,2,3,4,5 del sector de la Feria comercial. La empresa contratista tiene por función recuperar 11.000m2 de fachadas, adecuando alumbrado, cañerias, realizando revoque fino y grueso a las superficies.</t>
  </si>
  <si>
    <t>https://cdn2.buenosaires.gob.ar/baobras/sisu2/secretariadeintegracionsocialyurbana_mvexterioresferia_imagen1.jpg</t>
  </si>
  <si>
    <t>1332/SIGAF/17</t>
  </si>
  <si>
    <t>https://documentosboletinoficial.buenosaires.gob.ar/publico/20171218.pdf</t>
  </si>
  <si>
    <t>EX-2017- 18927447- MGEYA-DGMV</t>
  </si>
  <si>
    <t>Barrio 31: Torres y Los Lápices</t>
  </si>
  <si>
    <t>Como primera medida se proyectó este espacio de 1410m2 en conjunto con la plaza Ledesma, de manera que se complementen los usos. Extendiendo el solado de lí­neas curvas que ayudan a dilatar el estrecho espacio para romper con la perspectiva lineal del terreno. La idea es usar unos juegos que generen el concepto de í¢Â€Âœnidoí¢Â€Â donde los chicos puedan quedarse y jugar en lo alto sin que los molesten. Los juegos propuestos son como rejas para unir a los niños y no para alejar a los niños. La simplicidad del objeto invita a correr, trepar y deslizarse. Dependiendo de las habilidades motoras y de edad, los niños usan la guirnalda de diversas maneras. Debajo de uno de sus arcos, se colocan hamacas. El movimiento serpenteante crea una perspectiva en constante cambio, que estimula la interacción entre arriba y abajo, y entre el interior y el exterior. Los espacios de juegos quedan contenidos por la propia morfologí­a del juego y el mobiliario urbano. El objetivo es generar un sistema de paseos donde las mismas plantas rastreras van a ir borrando los bordes definidos; queremos que la vegetación varí­e en las distintas estaciones, aportándole color al paisaje. Además, generamos un espacio flexible de uso deportivo y cí­vico para eventos vecinales.</t>
  </si>
  <si>
    <t>https://cdn2.buenosaires.gob.ar/baobras/sisu2/secretariadeintegracionsocialyurbana_plazatorresylapices_imagen1.jpg</t>
  </si>
  <si>
    <t>Barrio 31: Comunicaciones</t>
  </si>
  <si>
    <t>Con la lógica de regenerar un espacio público de 1095m2, se propone un reordenamiento del mismo con la intención de sumar espacio verde, terreno absorvente, y demarcar de manera clara los espacios de uso exclusivo deportivo y de juegos de niños, jerarquizando las circulaciones a fin de que no se interrumpan unas con otras y favoreciendo la accesibilidad. El uso del intertrabado en las veredas favorece la accesibilidad para personas con movilidad reducida y asimismo es más práctico a la hora de acceder a las conexiones domiciliarias de infraestructura, accesos y cámaras. El espacio de cancha se mantiene como deportivo, de césped sintético, la cancha mantiene su jerarquí­a dentro del sistema de espacios deportivos existentes. El desnivel entre la vereda y el paredón de la autopista se salva con un recorrido de rampas acompañado por terrazas escalonadas de verde que proporcionan una oportunidad óptima para el aporte ambiental y además sirven de uso público para el aporte de juegos de niños, mesas y espacios de ocio y esparcimiento. Atendiendo a todas las normativas existentes de seguridad y con la idea de generar un paisaje apropiado a los niños para su mayor disfrute. El terraplen en el sentido largo sirve para sumar verde en terrazas y redefinir las gradas, ganando en uso y ampliando el aire entre el alambrado y el paredón. Asimimo la iluminación general del espacio se realiza enteramente en LED con posibilidad de Telegestión a fin de integrarse a la red de alumbrado de CABA con la mayor tecnologí­a disponible al momento. Por último se suman a las especies arboreas ya existentes, diversos tipos de vegetación de tipo trepadoras a fin de incrementar la huella verde dentro del espacio público utilizando como soporte el paredón de lí­mite contra la AU. como aporte a la aislación y par reducir el impacto de esa infraestructura en el ambiente.</t>
  </si>
  <si>
    <t>https://cdn.buenosaires.gob.ar/datosabiertos/datasets/ba-obras/fotos/25218.jpg</t>
  </si>
  <si>
    <t>Barrio 31: Cancha 5</t>
  </si>
  <si>
    <t>Con la lógica de regenerar un espacio público de 4200m2 se propuso un reordenamiento del mismo con la intención de sumar espacio verde, terreno absorvente, y demarcar de manera clara los espacios de uso exclusivo deportivo y de esparcimiento, jerarquizando las circulaciones a fin de que no se interrumpan unas con otras y favoreciendo la accesibilidad. El uso del intertrabado igualando todos los niveles, sin ningún tipo de cordón o escalonamiento, en las veredas favorece la accesibilidad para personas con movilidad reducida y asimismo es más práctico a la hora de acceder a las conexiones domiciliarias de infraestructura, accesos y cámaras. Toda la superficie de cancha de fútbol se realiza de césped sintético especialmente preparado para alta competición y se delimita con un alambrado olí­mpico. Se propone desmontar las tribunas en las cabeceras y reemplazarlas por una sola tribuna general que por debajo alberga un modulo de baños para el uso del espacio deportivo. Se propone sumar equipamiento de postas deportivas a fin de jerarquizar el carácter deportivo y de esparcimiento del espacio. Asimimo la iluminación general del espacio se realiza enteramente en LED con posibilidad de Telegestión a fin de integrarse a la red de alumbrado de CABA con la mayor tecnologí­a disponible al momento. Por último se suman diversos tipos de vegetación a fin de incrementar la huella verde dentro del espacio público.</t>
  </si>
  <si>
    <t>https://cdn.buenosaires.gob.ar/datosabiertos/datasets/ba-obras/fotos/25219.jpg</t>
  </si>
  <si>
    <t>Barrio 31: Completamiento de la Infraestructura existente</t>
  </si>
  <si>
    <t>Si bien hay varios sectores del barrio que cuenta con algunos servicios, siempre de manera informal y sin cumplir de las normas vigentes, otras zonas no cuentan con ellos. La infraestructura existente está desarrollada en forma fragmentaria, es decir que se encuentran intercaladas las áreas que cuentan con algunos servicios y las que no, sin ningún criterio técnico o geográfico. Esta discontinuidad plantea un desafí­o para el proyecto ya que la urgencia de dotar con servicios a los sectores que no cuentan con ellos, plantea una exigencia adicional al desarrollo del proyecto y las etapas de obra. Para poder responder a todas estas exigencias se han desarrollado cada componente de la infraestructura en distintos planes Maestros, los que enmarcan los proyectos de cada una de las diferentes etapas. Asimismo se han adoptado criterios generales para el barrio sobre el diseño de Pavimentos, Canteros, Mobiliario Urbano Y Alumbrado Público. Estos Planes Maestros han sido consensuados con las Empresas Prestadoras de Servicios Aysa, Edenor y Edesur, cada una en el área que le corresponde. Dentro del plan de obras del GCBA, la etapa que corresponde al alcance de la obra es la del completamiento de la infraestructura en las calles de los sectores que hoy carecen de ella, por medio de obras de: pavimentos, desagí¼es cloacales, desagí¼es pluviales, provisión de agua potable, alumbrado público y construcción de canteros y mobiliario urbano. Esta etapa se complementa con las obras de renovación de la red de provisión de energí­a eléctrica y otra serie de obras que permiten dotar a la totalidad del barrio de la infraestructura necesaria de acuerdo a los estándares de la Ciudad de Buenos Aires y de la conexión de la red de infraestructura con las del resto de la Ciudad.</t>
  </si>
  <si>
    <t>https://cdn.buenosaires.gob.ar/datosabiertos/datasets/ba-obras/fotos/25220.jpg</t>
  </si>
  <si>
    <t>C&amp;E CONSTRUCCIONES S.A. - POSE S.A. - CONSTRUCCIONES INFRAESTRUCTURA Y SERVICIOS S.A. - UT - REDES VILLA 31</t>
  </si>
  <si>
    <t>796-sigaf-SECISYU-2017</t>
  </si>
  <si>
    <t>https://documentosboletinoficial.buenosaires.gob.ar/publico/20170605.pdf</t>
  </si>
  <si>
    <t>8215910-SECISYU-2017</t>
  </si>
  <si>
    <t>Barrio 31: Renovación de la infraestructura existente</t>
  </si>
  <si>
    <t>La obra comprende la construcción de la infraestructura (redes colectoras de cloaca, redes distribuidoras de agua, redes y sumideros pluviales y fosa para futura instalación de conductores eléctricos donde corresponda) de los frentistas; obras a nivel de superficie (pavimentos de hormigón, veredas de pavimento intertrabado, canteros para parquización) y alumbrado público.</t>
  </si>
  <si>
    <t>https://cdn.buenosaires.gob.ar/datosabiertos/datasets/ba-obras/fotos/25221.jpg</t>
  </si>
  <si>
    <t>C&amp;E CONSTRUCCIONES SA- POSE SA- UT- INFRAESTRUCTURA BARRIO 31</t>
  </si>
  <si>
    <t>1414-SIGAF-SECISYU-2017</t>
  </si>
  <si>
    <t>https://documentosboletinoficial.buenosaires.gob.ar/publico/20171010.pdf</t>
  </si>
  <si>
    <t>20927477-MGEYA-DGOPDU/17</t>
  </si>
  <si>
    <t>Anillo Digital</t>
  </si>
  <si>
    <t>Anillo Digital - Centro de Monitoreo Sur</t>
  </si>
  <si>
    <t>Construcción de Centro de Monitoreo en modalidad "Steel Frame" con superficies vidriadas y marquesina con identificación institucional. Instalaciones de centro de monitoreo con videowall y PCs, oficina administrativa y servicios necesarios para el apoyo al Anillo Digital de seguridad.</t>
  </si>
  <si>
    <t>PAZ, GRAL. AV. y 27 DE FEBRERO AV.</t>
  </si>
  <si>
    <t>https://cdn2.buenosaires.gob.ar/baobras/mjys/mjys_anillosur_imagen1.jpg</t>
  </si>
  <si>
    <t>https://cdn2.buenosaires.gob.ar/baobras/mjys/mjys_anillosur_imagen2.jpg</t>
  </si>
  <si>
    <t>https://cdn2.buenosaires.gob.ar/baobras/mjys/mjys_anillosur_imagen3.jpg</t>
  </si>
  <si>
    <t>https://www.buenosaires.gob.ar/baobras/anillo-digital-0</t>
  </si>
  <si>
    <t>Anillo Digital - Centro de Monitoreo Norte</t>
  </si>
  <si>
    <t>PAZ, GRAL. AV. y ACCESO NORTE - PANAMERICANA</t>
  </si>
  <si>
    <t>https://cdn2.buenosaires.gob.ar/baobras/mjys/mjys_anillonorte_imagen1.jpg</t>
  </si>
  <si>
    <t>https://cdn2.buenosaires.gob.ar/baobras/mjys/mjys_anillonorte_imagen2.jpg</t>
  </si>
  <si>
    <t>https://cdn2.buenosaires.gob.ar/baobras/mjys/mjys_anillonorte_imagen3.jpg</t>
  </si>
  <si>
    <t>https://cdn2.buenosaires.gob.ar/baobras/mjys/mjys_anillonorte_imagen4.jpg</t>
  </si>
  <si>
    <t>Comisarí­a Vecinal 8-B</t>
  </si>
  <si>
    <t>Construccion del nuevo edificio sede de la Comisaria 8-B</t>
  </si>
  <si>
    <t>24720137,06</t>
  </si>
  <si>
    <t>Av. Escalada 4347</t>
  </si>
  <si>
    <t>https://cdn2.buenosaires.gob.ar/baobras/mjysc361.jpeg</t>
  </si>
  <si>
    <t>https://cdn2.buenosaires.gob.ar/baobras/mjysc362.jpg</t>
  </si>
  <si>
    <t>https://cdn2.buenosaires.gob.ar/baobras/mjysc363.jpeg</t>
  </si>
  <si>
    <t>https://cdn2.buenosaires.gob.ar/baobras/mjysc364.jpeg</t>
  </si>
  <si>
    <t>https://documentosboletinoficial.buenosaires.gob.ar/publico/20180618.pdf</t>
  </si>
  <si>
    <t>Villa Olimpica: Ejecución De Tareas Vinculadas A Sistemas De Porteros Eléctricos  â€“ Manzanas: B1 â€“ B2 â€“ B4</t>
  </si>
  <si>
    <t>La Obra Comprende La Provisión De Dirección Técnica, Mano de Obra Especializada Y Materiales Para El Montaje, Conexión Y Puesta En Servicio De Los Sistemas De Porteros Eléctricos De Los Edificios De VILLA OLíMPICA - Manzanas B1 â€“ B2 â€“ B4</t>
  </si>
  <si>
    <t>BAICOND SRL</t>
  </si>
  <si>
    <t>03-CBAS-2019</t>
  </si>
  <si>
    <t>Ramal Austria II</t>
  </si>
  <si>
    <t>Las obras objeto de esta licitacion consistieron, basicamente, en el refuerzo de la red de desagí¼es pluviales existentes mediante el agregado de nuevos conductos. Los conductos, hormigonados í¢Â€Âœin situí¢Â€Â, se complementaron con obras tales como: sumideros, camaras de empalme, de inspeccion y distribuidoras de caudal. La finalidad de esta obra fue completar el funcionamiento del denominado ramal austria 1, extendiendo la traza del mismo hasta la darsena f del puerto metropolitano.</t>
  </si>
  <si>
    <t>LP 620/2015</t>
  </si>
  <si>
    <t>Barrio Las Palomas: Mejoras En Frentes Etapa 2º - Conjunto Las Palomas</t>
  </si>
  <si>
    <t>La Propuesta De Las Obras Consiste En El Mejoras En Los Frentes De Las Parcelas Regularizadas De La Manzana 7f</t>
  </si>
  <si>
    <t>37-CBAS-2017</t>
  </si>
  <si>
    <t>Recuperación Y Renovación De Accesos En Av. General Paz</t>
  </si>
  <si>
    <t>Entornos urbanos - Renovación de aceras existentes accesos Mosconi y Gutiérrez, corrección y ajustes de arbolado y alumbrado, propuesta artí­stica de iluminación bajo autopistas, ordenamiento del espacio de acceso a las estaciones ferroviarias sobre el lateral provincia.</t>
  </si>
  <si>
    <t>https://cdn2.buenosaires.gob.ar/baobras/editadas1/mayep_bjoautopistarenovacionaccesogeneralpaz_foto1.jpeg</t>
  </si>
  <si>
    <t>https://cdn2.buenosaires.gob.ar/baobras/pliegos/PLIEG-2016-20469655-DGRU.pdf</t>
  </si>
  <si>
    <t>Autódromo Oscar Y Alfredo Gálvez: Puesta En Valor Autódromo De Bs. As. Oscar Y Juan Gálvez - Provisión E Instalación De Butacas En Platea B</t>
  </si>
  <si>
    <t>La Obra Consiste En La Puesta En Valor Del Autódromo De La Ciudad De Bs Aslas Tareas A Ejecutar Corresponden A La Provisión E Instalación De Butacas En El Sector De Platea B.</t>
  </si>
  <si>
    <t>cdn2.buenosaires.gob.ar/baobras/corporacionsur/Autodromo-ButacasenPlateaB_foto1.jpg</t>
  </si>
  <si>
    <t>34-CBAS-2017</t>
  </si>
  <si>
    <t>Barrio 31: Infraestructura y espacio público Viviendas Containera</t>
  </si>
  <si>
    <t>La obra comprende trabajos de mejoramiento urbano: pavimentos, veredas, parquización, mobiliario urbano, alumbrado público y el tendido de redes de infraestructura eléctrica y sanitaria. Incluye también un área de espacio público con zonas verdes, juegos para niños y una cancha deportiva y una calle para circulación vehicular de convivencia con pavimento de caracterí­sticas similares a las del resto del predio.</t>
  </si>
  <si>
    <t>https://cdn.buenosaires.gob.ar/datosabiertos/datasets/ba-obras/fotos/25222.JPG</t>
  </si>
  <si>
    <t>1232-SIGAF/17</t>
  </si>
  <si>
    <t>https://documentosboletinoficial.buenosaires.gob.ar/publico/20171026.pdf</t>
  </si>
  <si>
    <t>16619272/MGEYA-DGOPDU/17</t>
  </si>
  <si>
    <t>Barrio 31: Perette Troncales</t>
  </si>
  <si>
    <t>En la calle Carlos H. Perette, la obra se dividió en dos sectores: 1) La construcción de la calzada y la infraestructura (desagí¼es pluviales, cloacales, de agua potable y cruces de calles para energí­a eléctrica) en calle Carlos Perette entre las calles 4 y 10. En esta parte no se incluyen las obras de construcción de aceras y conexiones domiciliarias ya que han sido objeto de una contratación, fuera del alcance de este pliego. Sí­ deben conectarse estas instalaciones existentes a las de la presente licitación. Con el mismo alcance que estas obras se realizan las calzadas y la infraestructura de Prefectura Naval Argentina y Calle 4, ambas entre calle Perette y Gendarmerí­a Nacional. 2) La conexión a punto de vuelco cloacal desde la intersección entre la calle Perette y de la Feria.</t>
  </si>
  <si>
    <t>https://cdn.buenosaires.gob.ar/datosabiertos/datasets/ba-obras/fotos/25223.jpg</t>
  </si>
  <si>
    <t>1336-SIGAF/17</t>
  </si>
  <si>
    <t>https://boletinoficial.buenosaires.gob.ar/normativaba/norma/390324</t>
  </si>
  <si>
    <t>19.247.530/MGEYA-DGOPDU/2017</t>
  </si>
  <si>
    <t>Barrio 31: Centro Barrial - Hogar de Cristo</t>
  </si>
  <si>
    <t>La obra se plantea dentro de un terreno existente, al servicio de la Fundación Hogar de Cristo que requiere la ampliación de su actual centro de dí­a ubicado en el predio de la Iglesia del Padre Múgica al otro lado de la lí­nea del FFCC del puerto. La casa de dí­a cumple la función de contener y albergar durante el dí­a a personas con problemas de adicciones, en situación de calle o de vulnerabilidad. El terreno consta con un perí­metro existente bien demarcado y la propuesta busca mantenerlo como cerramiento de planta baja. Ese perí­metro consiste en una estructura de columnas de hormigón visto y paramentos de ladrillo común visto. El programa se desdobla en un sector comunitario de uso grupal en planta baja, acompañado de servicios de cocina, y sanitarios correspondientes para albergar a 60 personas. También cuenta con un sector de administración y Una habitación. En la planta alta el edificio cuenta con el sector de aulas talleres, consultorios terapéuticos y vestuarios. El edificio cuenta con ascensor hidráulico y cumple con todas las normas de accesibilidad acorde a su uso. El edificio incorpora buenas prácticas ambientales bajo normas básicas de sustentabilidad. Para esto se tendrá en cuenta: la eficacia de los materiales de construcción en cuanto a su capacidad de aislación térmica, fomentando la reducción del consumo de energí­a para calefacción y refrigeración, se diseñaron los espacios en torno a dos patios que cumplen una función de expansión de los usos pero que a su vez garantizan la completa ventilación de todos los locales a fin de garantizar y favorecer corrientes cruzadas de aire y mayor iluminación natural. Su construcción es tradicional racionalizada, con estructura de Hormigón Armado y losetas pretensadas de Hormigón. Tabiquerí­a de ladrillo hueco debido al posible vandalismo de las mismas. En total se habilitan aproximadamente 800mí‚Â².</t>
  </si>
  <si>
    <t>https://cdn.buenosaires.gob.ar/datosabiertos/datasets/ba-obras/fotos/25224.jpeg</t>
  </si>
  <si>
    <t>1405-SIGAF/17</t>
  </si>
  <si>
    <t>https://documentosboletinoficial.buenosaires.gob.ar/publico/20171109.pdf</t>
  </si>
  <si>
    <t>9.843.145-MGEYA-DGOPDU/2017</t>
  </si>
  <si>
    <t>Barrio Papa Francisco, Etapa 5. 231 Viviendas, 14 Locales Comerciales, Obras Exteriores y Sector Patio De Juegos. Tipologí­a Planta Baja + 4 Pisos. Avda. Escalada y Avda. Fernández De La Cruz, Barrio Lugano, Comuna 8.</t>
  </si>
  <si>
    <t>https://cdn.buenosaires.gob.ar/datosabiertos/datasets/ba-obras/fotos/25246.jpg</t>
  </si>
  <si>
    <t>https://cdn.buenosaires.gob.ar/datosabiertos/datasets/ba-obras/fotos/25246-2.jpg</t>
  </si>
  <si>
    <t>Vivian Hnos</t>
  </si>
  <si>
    <t>LP 29/21</t>
  </si>
  <si>
    <t>Barrio 31: Casa del Pueblo</t>
  </si>
  <si>
    <t>El objeto de la obra consistió en la construcción de un centro de capacitación profesional para adultos. Cuenta con una planta libre en planta baja, donde pueden permanecer los niños de los padres que estén capacitándose. Y por encima de esta planta libre, dos volúmenes de madera donde se ubican las salas. El cerramiento exterior es traslucido para la presencia de luz en su interior y la permeabilidad entre el espacio interior-exterior. La obra se realizó con sistema de construcción en seco, para agilizar los tiempos de construcción. Además se incorporarán nuevas tecnologí­as constructivas. El cerramiento vertical y parte del techo se construyeron mediante un sistema modular de policarbonato celular. Las salas están preparadas para mejorar su acústica, teniendo en cuenta el entorno donde está ubicado el edificio. En total se construyeron aproximadamente 320 m2.</t>
  </si>
  <si>
    <t>https://cdn.buenosaires.gob.ar/datosabiertos/datasets/ba-obras/fotos/25225.jpg</t>
  </si>
  <si>
    <t>Ingenierí­a y Arquitectura S.A.</t>
  </si>
  <si>
    <t>4436-SIGAF/17</t>
  </si>
  <si>
    <t>https://documentosboletinoficial.buenosaires.gob.ar/publico/20170901.pdf</t>
  </si>
  <si>
    <t>14623346/MGEYA-DGOPDU/17</t>
  </si>
  <si>
    <t>Jardí­n de Infantes Integral N.° 13 D.E. 20</t>
  </si>
  <si>
    <t>Monte 7416</t>
  </si>
  <si>
    <t>https://cdn.buenosaires.gob.ar/datosabiertos/datasets/ba-obras/fotos/25239.jpeg</t>
  </si>
  <si>
    <t>https://cdn.buenosaires.gob.ar/datosabiertos/datasets/ba-obras/fotos/25239-2.jpg</t>
  </si>
  <si>
    <t>https://cdn.buenosaires.gob.ar/datosabiertos/datasets/ba-obras/fotos/25239-3.jpg</t>
  </si>
  <si>
    <t>https://cdn.buenosaires.gob.ar/datosabiertos/datasets/ba-obras/fotos/25239-4.jpg</t>
  </si>
  <si>
    <t>https://documentosboletinoficial.buenosaires.gob.ar/publico/20190204.pdf</t>
  </si>
  <si>
    <t>Centros De Salud Barrio 31</t>
  </si>
  <si>
    <t>Nuevo Cesac Nº25 Barrio 31</t>
  </si>
  <si>
    <t>CESAC 25 - 550 m2. Construcción Nuevo Cesac con 11 consultorios, enfermerí­a, vacunatorio, farmacia, depósito de leche, área administrativa, núcleos sanitarios públicos y para personal, estar de profesionales, salas de tablero, sala transformadora, salas para equipos gases médicos, sala de máquinas sanitarias, electromecánica y sala de termotanques, jefatura.</t>
  </si>
  <si>
    <t>Predio entre Av. Pres. Arturo Illia, Av. De los Inmigrantes y Av. Del Progreso</t>
  </si>
  <si>
    <t>https://cdn.buenosaires.gob.ar/datosabiertos/datasets/ba-obras/fotos/ID25301_1.jpg</t>
  </si>
  <si>
    <t>https://cdn.buenosaires.gob.ar/datosabiertos/datasets/ba-obras/fotos/ID25301_2.jpg</t>
  </si>
  <si>
    <t>1474/2017</t>
  </si>
  <si>
    <t>https://documentosboletinoficial.buenosaires.gob.ar/publico/20180221.pdf</t>
  </si>
  <si>
    <t>Nuevo Cesac Nº21 Barrio 31</t>
  </si>
  <si>
    <t>Demolición de edificios existentes y Nuevo Cesac nº21 en reemplazo del Centro existente ubicado en el Parador de Retiro. 600 m2 -14 consultorios - Enfermerí­a, vacunatorio, farmacia, depósito de leche/ Espera, SUM/ Administración -Admisión/empadronamiento/ Jefatura/ Estar de profesionales/ Sanitarios públicos/ Sanitarios y vestuario para el personal/ Depósitos y áreas de apoyo técnico/ Ascensor</t>
  </si>
  <si>
    <t>Prefectura Naval Argentina 80</t>
  </si>
  <si>
    <t>https://cdn.buenosaires.gob.ar/datosabiertos/datasets/ba-obras/fotos/ID25302_1.JPG</t>
  </si>
  <si>
    <t>https://cdn.buenosaires.gob.ar/datosabiertos/datasets/ba-obras/fotos/ID25302_2.JPG</t>
  </si>
  <si>
    <t>https://cdn.buenosaires.gob.ar/datosabiertos/datasets/ba-obras/fotos/ID25302_3.JPG</t>
  </si>
  <si>
    <t>https://cdn.buenosaires.gob.ar/datosabiertos/datasets/ba-obras/fotos/ID25302_4.JPG</t>
  </si>
  <si>
    <t>1186/2017</t>
  </si>
  <si>
    <t>https://documentosboletinoficial.buenosaires.gob.ar/publico/20170922.pdf</t>
  </si>
  <si>
    <t>Centros De Salud en Comuna 7</t>
  </si>
  <si>
    <t>Nuevo Cesac Comuna 7</t>
  </si>
  <si>
    <t>Construcción Nuevo Cesac en Av La Plata. CESAC (14 consultorios). Superficie: Cubierta Total CESAC: 740m2 (aprox)</t>
  </si>
  <si>
    <t>Av. La Plata</t>
  </si>
  <si>
    <t>Centros De Salud en Villa Luro</t>
  </si>
  <si>
    <t>Nuevo Cesac Villa Luro</t>
  </si>
  <si>
    <t>Construcción de un nuevo Cesac en el predio que actualmente se usa como área deportiva del Club í¢Â€ÂœFloresta Juniorsí¢Â€Â. Albergará ambas funciones, CESAC y Club. CESAC (14 consultorios). Superficie: Cubierta Total CESAC: 745m2 Club + CESAC: 938 m2</t>
  </si>
  <si>
    <t>Bacacay 5640</t>
  </si>
  <si>
    <t>JOSÉ LUIS TRIVÍÑO S.A.</t>
  </si>
  <si>
    <t>DI-2019-276-GCABA-DGADCYP</t>
  </si>
  <si>
    <t>https://documentosboletinoficial.buenosaires.gob.ar/publico/20191024.pdf</t>
  </si>
  <si>
    <t>Salud mental</t>
  </si>
  <si>
    <t>Casa de medio Camino (Alvarez Thomas)</t>
  </si>
  <si>
    <t>Construcción de una nueva casa de Medio camino en terreno de Alvarez Thomas</t>
  </si>
  <si>
    <t>Av. Álvarez Thomas 2031</t>
  </si>
  <si>
    <t>CUNUMI S.A.</t>
  </si>
  <si>
    <t>Licitacíón Pública</t>
  </si>
  <si>
    <t>DI-2021-352-GCABA-DGADCYP</t>
  </si>
  <si>
    <t>Centro Transformación Instalación Eléctrica del Hospital Argerich</t>
  </si>
  <si>
    <t>Construcción de la Subestación de Transformación de Energí­a Eléctrica, Grupos Electrógenos y Sala de Máquinas de Gases Médicos (Aire Comprimido y Vací­o) del Hospital.</t>
  </si>
  <si>
    <t>Pi y Margall 750</t>
  </si>
  <si>
    <t>83.06</t>
  </si>
  <si>
    <t>SEHOS S.A.</t>
  </si>
  <si>
    <t>RESOL-2021-1071-GCABA-SSASS</t>
  </si>
  <si>
    <t>https://documentosboletinoficial.buenosaires.gob.ar/publico/20190906.pdf</t>
  </si>
  <si>
    <t>Hospital Sardá</t>
  </si>
  <si>
    <t>Sala de gases médicos</t>
  </si>
  <si>
    <t>Nueva Sala de Gases médicos para abastecer la Terapia 8 puestos ya terminada que consistió en la Remodelación Sector UCI 2° Piso: írea Terapia Intensiva e Intermedia. Generar dos salas de Cuidados Intensivos de 4 camas cada una. Una de ellas destinada a Cuidados Intensivos propiamente, y la otra a Cuidados Intermedios.</t>
  </si>
  <si>
    <t>Esteban de Luca 2151</t>
  </si>
  <si>
    <t>7689/2018</t>
  </si>
  <si>
    <t>Guardia nueva</t>
  </si>
  <si>
    <t>Obras Nuevas y de Remodelación, realizando a su vez trabajos de demolición de ciertas construcciones ubicadas en el sector a intervenir y de desmonte en áreas para relocalización de depósitos. El proyecto comprende como edificio principal al Servicio de la Guardia con los dormitorios Médicos emplazado en la esquina de Austria y Pacheco de Melo y como obras complementarias los Depósitos y Talleres de mantenimiento relocalizados ubicados sobre Pacheco de Melo y Sánchez de Bustamante.</t>
  </si>
  <si>
    <t>https://cdn.buenosaires.gob.ar/datosabiertos/datasets/ba-obras/fotos/25308_1.jpg</t>
  </si>
  <si>
    <t>https://cdn.buenosaires.gob.ar/datosabiertos/datasets/ba-obras/fotos/25308_2.jpeg</t>
  </si>
  <si>
    <t>https://cdn.buenosaires.gob.ar/datosabiertos/datasets/ba-obras/fotos/25308_3.jpeg</t>
  </si>
  <si>
    <t>https://cdn.buenosaires.gob.ar/datosabiertos/datasets/ba-obras/fotos/25308_4.jpeg</t>
  </si>
  <si>
    <t>KIR SRL</t>
  </si>
  <si>
    <t> DI-2022-115-GCABA-DGADCYP</t>
  </si>
  <si>
    <t>https://documentosboletinoficial.buenosaires.gob.ar/publico/PE-RES-MSGC-MSGC-1192-17-ANX.pdf</t>
  </si>
  <si>
    <t>Quirófanos</t>
  </si>
  <si>
    <t>Obras de Remodelación Integral incluyendo obra civil y la totalidad de las instalaciones con nueva sala de máquinas de gases médicos (a ubicarse en la terraza del Pabellón). En el Centro Quirúrgico: Reestructuración funcional del área para dejar operativos 8 quirófanos. En ambos casos, se contempla la puesta a norma de todas las instalaciones y aumento de la dotación de camas.</t>
  </si>
  <si>
    <t>1142/2017</t>
  </si>
  <si>
    <t>https://documentosboletinoficial.buenosaires.gob.ar/publico/20180216.pdf</t>
  </si>
  <si>
    <t>Red Troncal Eléctrica</t>
  </si>
  <si>
    <t>Readecuación Integral de Instalación Eléctrica: El objetivo del proyecto es solucionar los reiterados inconvenientes eléctricos que generaba una instalación eléctrica obsoleta diseñada y dimensionada hace muchos años, que no correspondí­a con el uso al cual se encuentra solicitada actualmente ni a los consumos. Contempló los pabellones 1, 2, 3, 4, 5, 6, 7, 9 y 10. Así­ como todo el proyecto de alumbrado exterior. El proyecto buscó optimizar el uso de la electricidad disminuyendo los costos y mejorando el rendimiento de los equipos. Por otra parte la instalación actual se encuentra tomada de una cámara de la calle Crisóstomo ílvarez y la misma tiene muchos inconvenientes de cortes.</t>
  </si>
  <si>
    <t>Obra de Descarga</t>
  </si>
  <si>
    <t>El nuevo emisario tendrá 8,4 km de extensión y permitirá duplicar la capacidad de conducción de agua del emisario principal, ya existente, hasta su desembocadura en el Rí­o de la Plata. El monto total del segundo emisario del arroyo vega es $2.893.118.429, incluye ésta y 5 obras más.</t>
  </si>
  <si>
    <t>Vega + Roggio + Castellone + SuperCemento</t>
  </si>
  <si>
    <t>LPI 644/2015</t>
  </si>
  <si>
    <t>https://www.buenosaires.gob.ar/areas/planeamiento_obras/licitations/web/frontend_dev.php/licitation/index/id/193</t>
  </si>
  <si>
    <t>Túnel TBM (5.883 m)</t>
  </si>
  <si>
    <t>Túnel Pipe Jacking (2.396 m)</t>
  </si>
  <si>
    <t>Túnel natm ramal Elcano (441m)</t>
  </si>
  <si>
    <t>UTE Roggio - Cartelone - Supercemento</t>
  </si>
  <si>
    <t>Túnel natm Victorica (68 m)</t>
  </si>
  <si>
    <t>https://cdn.buenosaires.gob.ar/datosabiertos/datasets/ba-obras/fotos/25315-1.jpg</t>
  </si>
  <si>
    <t>https://cdn.buenosaires.gob.ar/datosabiertos/datasets/ba-obras/fotos/25315-2.jpg</t>
  </si>
  <si>
    <t>https://cdn.buenosaires.gob.ar/datosabiertos/datasets/ba-obras/fotos/25315-3.jpg</t>
  </si>
  <si>
    <t>https://cdn.buenosaires.gob.ar/datosabiertos/datasets/ba-obras/fotos/25315-4.jpg</t>
  </si>
  <si>
    <t>Cámaras derivadoras</t>
  </si>
  <si>
    <t>Parque de la Estación - Espacio Público</t>
  </si>
  <si>
    <t>El monto total de esta obra es $211.883.237. Incluye las obras de Parque de la Estación -Espacio Público y Parque de la estación -Galpón.</t>
  </si>
  <si>
    <t>Peron, Juan Domingo, Tte. General 3202</t>
  </si>
  <si>
    <t>https://documentosboletinoficial.buenosaires.gob.ar/publico/20180924.pdf</t>
  </si>
  <si>
    <t>Parque de la Estación -Galpón</t>
  </si>
  <si>
    <t>1131-SIGAF/2017</t>
  </si>
  <si>
    <t>Subterráneos - Lí­nea E: Extensión - Escaleras mecánicas</t>
  </si>
  <si>
    <t>Ingeniería, fabricación e instalacion de escaleras en nuevas estaciones LE a Retiro (Retiro, Catalinas y Correo Central)</t>
  </si>
  <si>
    <t>https://cdn.buenosaires.gob.ar/datosabiertos/datasets/ba-obras/correo-central.jpg</t>
  </si>
  <si>
    <t>https://cdn.buenosaires.gob.ar/datosabiertos/datasets/ba-obras/general.jpg</t>
  </si>
  <si>
    <t>https://cdn.buenosaires.gob.ar/datosabiertos/datasets/ba-obras/estacioncatalinas.jpg</t>
  </si>
  <si>
    <t>Fujitec</t>
  </si>
  <si>
    <t>195/16</t>
  </si>
  <si>
    <t>https://www.buenosaires.gob.ar/sites/gcaba/files/020_pcp_eya_le.pdf</t>
  </si>
  <si>
    <t>Subterráneos - Lí­nea E: Extensión - Renovación de ví­as y aparatos de ví­a</t>
  </si>
  <si>
    <t>Comprende la renovación de vías y aparatos de vías tramo Bolívar-Plaza de los virreyes y provisión e instalación de vías y aparatos de vías tramo Bolívar-Retiro.</t>
  </si>
  <si>
    <t>150/13</t>
  </si>
  <si>
    <t>https://www.buenosaires.gob.ar/sites/gcaba/files/01_pcg.pdf</t>
  </si>
  <si>
    <t>Subterráneos - Lí­nea E: Extensión - Taller Lacarra Etapa I</t>
  </si>
  <si>
    <t>Comprende la provisión de materiales, construcción y puesta en marcha de la obra civil, de arquitectura e instalaciones de cuatro edificios anexos al taller Lacarra de la Línea E.</t>
  </si>
  <si>
    <t>Benito Roggio e Hijos + SES S.A. + BRT + Dyscon</t>
  </si>
  <si>
    <t>210/17</t>
  </si>
  <si>
    <t>https://www.buenosaires.gob.ar/sites/gcaba/files/pcp_lp_210.pdf</t>
  </si>
  <si>
    <t>Barrio 31: Guemes 11 y 16, Mejoramiento Integral</t>
  </si>
  <si>
    <t>En razgos generales el proyecto consistió en los siguientes procesos: Primero, se comunicó a los vecinos sobre la posibilidad de participar del Programa de Mejoramiento. Luego, los arquitectos realizaron un relevamiento técnico socio-habitacional, en el que se hizo un análisis por cada unidad funcional y se generó un proyecto especí­fico para cada caso. A partir de ahí­, se trabajó en la validación del proyecto con el vecino, y con instancias y módulos participativos, la obra comenzó tras la firma de la carta de adhesión por parte de las familias. Estos protocolos se desarrollaron de manera simultánea tanto para las refacciones del interior como del exterior de las viviendas. El proceso de mejora se apoya sobre los siguientes ejes: redistribución interna, iluminación, ventilación, red eléctrica, accesibilidad, cubierta y terminaciones. Actualmente se trabaja sobre 42 unidades funcionales sobre un total de 60.</t>
  </si>
  <si>
    <t>Barrio 31: YPF 22, mejoramiento Integral</t>
  </si>
  <si>
    <t>En razgos generales el proyecto consistió en los siguientes procesos: Primero, se comunicó a los vecinos sobre la posibilidad de participar del Programa de Mejoramiento. Luego, los arquitectos realizaron un relevamiento técnico socio-habitacional, en el que se hizo un análisis por cada unidad funcional y se generó un proyecto especí­fico para cada caso. A partir de ahí­, se trabajó en la validación del proyecto con el vecino, y con instancias y módulos participativos, la obra comenzó tras la firma de la carta de adhesión por parte de las familias. Estos protocolos se desarrollaron de manera simultánea tanto para las refacciones del interior como del exterior de las viviendas. El proceso de mejora se apoya sobre los siguientes ejes: redistribución interna; iluminación; ventilación; red eléctrica; accesibilidad; cubierta y terminaciones. Actualmente se trabaja sobre 18 unidades funcionales, proyectando actuar con cooperativas sobre un total de 63; ademas de un grupo adicional sobre las que intervendrá una empresa.</t>
  </si>
  <si>
    <t>ETSA</t>
  </si>
  <si>
    <t>https://documentosboletinoficial.buenosaires.gob.ar/publico/20180612.pdf</t>
  </si>
  <si>
    <t>Barrio 31: Manzana G1</t>
  </si>
  <si>
    <t>En razgos generales el proyecto consistió en los siguientes procesos: Primero, se comunicó a los vecinos sobre la posibilidad de participar del Programa de Mejoramiento. Luego, los arquitectos realizaron un relevamiento técnico socio-habitacional, en el que se hizo un análisis por cada unidad funcional y se generó un proyecto especí­fico para cada caso. A partir de ahí­, se trabajó en la validación del proyecto con el vecino, y con instancias y módulos participativos, la obra comenzó tras la firma de la carta de adhesión por parte de las familias. Estos protocolos se desarrollaron de manera simultánea tanto para las refacciones del interior como del exterior de las viviendas. El proceso de mejora se apoya sobre los siguientes ejes: redistribución interna; iluminación; ventilación; red eléctrica; accesibilidad; cubierta y terminaciones sobre 79 unidades funcionales.</t>
  </si>
  <si>
    <t>https://cdn2.buenosaires.gob.ar/baobras/sisu2/secretariadeintegracionsocialyurbana_viviendasg1_imagen1.jpg</t>
  </si>
  <si>
    <t>https://documentosboletinoficial.buenosaires.gob.ar/publico/20161122.pdf</t>
  </si>
  <si>
    <t>Polo Educativo Marí­a Elena Walsh</t>
  </si>
  <si>
    <t>Barrio 31: Polo Educativo Marí­a Elena Walsh</t>
  </si>
  <si>
    <t>El edificio Ministerio, toma un sentido longitudinal en la morfologí­a para definir claramente la Ciudad por un lado y las visuales al Rí­o por el otro. Se trata de plantas flexibles, con superficies promedio de 1800mí‚Â². Dentro del volumen único, se diferencian 2 sectores separados por un espacio descubierto central y diferentes alturas a los lados, siendo la mayor el sector del edificio destinado al Ministerio y la menor a la Escuela. La propuesta contempló accesos independientes para la Escuela y el Ministerio con dos plazas diferenciadas. El edificio Escuela se desarrolla en tres niveles y un entrepiso. Cuenta con un Jardí­n de Infantes, la Escuela Primaria y el Programa de Adultos, comedor y SUM. Cada sector del programa edilicio dispondrá de un área de expansión.</t>
  </si>
  <si>
    <t>https://cdn.buenosaires.gob.ar/datosabiertos/datasets/ba-obras/fotos/25231.jpeg</t>
  </si>
  <si>
    <t>Licitación Pública Internacional</t>
  </si>
  <si>
    <t>1304/SIGAF/17</t>
  </si>
  <si>
    <t>https://www.buenosaires.gob.ar/baobras/polo-educativo-maria-elena-walsh</t>
  </si>
  <si>
    <t>https://documentosboletinoficial.buenosaires.gob.ar/publico/ck_PE-RES-MJGGC-MJGGC-476-17-5274.pdf</t>
  </si>
  <si>
    <t>EX2017- 17660552-MGEYA-DGOPDU</t>
  </si>
  <si>
    <t>Préstamo BID AR-L1260</t>
  </si>
  <si>
    <t>Eje radial</t>
  </si>
  <si>
    <t>Ejecución de red de infraestructura, cicatrización de pluvial por cordon cuneta y obras civil de red electrica y datos. alumbrado público. Ejecución y reparacion de calzada vehicular y veredas. Ordenamiento del espacio público y puesta en valor de plaza con equipamiento.</t>
  </si>
  <si>
    <t>Piedra Buena Av. 3200</t>
  </si>
  <si>
    <t>1294/SIGAF/16</t>
  </si>
  <si>
    <t>https://documentosboletinoficial.buenosaires.gob.ar/publico/20180808.pdf</t>
  </si>
  <si>
    <t>Lactario y cocina central -Obra y relocalización</t>
  </si>
  <si>
    <t>Construcción de un nuevo edificio para alojar la nueva cocina central; la relocalización del comedor médico; las oficinas de la división alimentación, cooperadora y escuela. Abarca también la remodelación de un sector del Pabellón Médico a fin de permitir la reubicación y ampliación del servicio de Lactario y sus dependencias. 850 m2</t>
  </si>
  <si>
    <t>https://cdn.buenosaires.gob.ar/datosabiertos/datasets/ba-obras/fotos/25327_1.jpg</t>
  </si>
  <si>
    <t>https://cdn.buenosaires.gob.ar/datosabiertos/datasets/ba-obras/fotos/25327_2.jpg</t>
  </si>
  <si>
    <t>https://cdn.buenosaires.gob.ar/datosabiertos/datasets/ba-obras/fotos/25327_3.jpg</t>
  </si>
  <si>
    <t>1613/2017</t>
  </si>
  <si>
    <t>https://documentosboletinoficial.buenosaires.gob.ar/publico/20180425.pdf</t>
  </si>
  <si>
    <t>Pabellón San Camilo (Apuntalamiento y Demolición)</t>
  </si>
  <si>
    <t>La obra consistió en la demolición total del Pabellón San Camilo del Hospital General de Niños Dr. Pedro de Elizalde. El mismo es un edificio inhabilitado para el uso y consta una superficie cubierta de aproximadamente 733 m2 totales distribuidas en tres plantas (1 Subsuelo, Planta Baja y Primer Piso) con una altura promedio de 15 metros, este edificio data de más de 100 años de antigí¼edad. Superficie a Demoler: 733m2. Plazo de obra: 150 dí­as corridos.</t>
  </si>
  <si>
    <t>https://cdn.buenosaires.gob.ar/datosabiertos/datasets/ba-obras/fotos/25328_1.jpeg</t>
  </si>
  <si>
    <t>https://cdn.buenosaires.gob.ar/datosabiertos/datasets/ba-obras/fotos/25328_2.jpeg</t>
  </si>
  <si>
    <t>https://cdn.buenosaires.gob.ar/datosabiertos/datasets/ba-obras/fotos/25328_3.jpeg</t>
  </si>
  <si>
    <t>Venegoni Hnos Empresa Constructora S.A.</t>
  </si>
  <si>
    <t>8568/2018</t>
  </si>
  <si>
    <t>Escuela Infantil N.° 8 D.E. 15 - Siglo XXI</t>
  </si>
  <si>
    <t>https://cdn.buenosaires.gob.ar/datosabiertos/datasets/ba-obras/fotos/25340-1.jpg</t>
  </si>
  <si>
    <t>https://cdn.buenosaires.gob.ar/datosabiertos/datasets/ba-obras/fotos/25340-2.jpg</t>
  </si>
  <si>
    <t>ISPEE - Siglo XXI</t>
  </si>
  <si>
    <t>Holmberg 2754</t>
  </si>
  <si>
    <t>https://cdn.buenosaires.gob.ar/datosabiertos/datasets/ba-obras/fotos/25341.jpg</t>
  </si>
  <si>
    <t>Intendente Casares Intervención Total</t>
  </si>
  <si>
    <t>https://cdn.buenosaires.gob.ar/datosabiertos/datasets/ba-obras/fotos/25927.jpeg</t>
  </si>
  <si>
    <t>https://cdn.buenosaires.gob.ar/datosabiertos/datasets/ba-obras/fotos/25927-2.jpeg</t>
  </si>
  <si>
    <t>https://cdn.buenosaires.gob.ar/datosabiertos/datasets/ba-obras/fotos/25927-3.jpeg</t>
  </si>
  <si>
    <t>https://cdn.buenosaires.gob.ar/datosabiertos/datasets/ba-obras/fotos/25927-4.jpeg</t>
  </si>
  <si>
    <t>MANTELECTRIC</t>
  </si>
  <si>
    <t>Plaza Dr Carlos S Lamas Remodelación Patio de Juegos</t>
  </si>
  <si>
    <t>CASA MACCHI</t>
  </si>
  <si>
    <t>Plaza 25 de agosto Remodelación Patio de Juegos</t>
  </si>
  <si>
    <t>Villa Ortúzar</t>
  </si>
  <si>
    <t>VIVERO CUCULO</t>
  </si>
  <si>
    <t>Plaza Aristóbulo del Valle Remodelación Patio de Juegos</t>
  </si>
  <si>
    <t>THE CLEAN GARDEN</t>
  </si>
  <si>
    <t>Polo educativo Maria Elena Walsh - Escuela Infantil N.° 11 D.E. 1</t>
  </si>
  <si>
    <t>Perette y Calle 10</t>
  </si>
  <si>
    <t>https://cdn.buenosaires.gob.ar/datosabiertos/datasets/ba-obras/fotos/25342.jpg</t>
  </si>
  <si>
    <t>Bricons</t>
  </si>
  <si>
    <t>Polo educativo Maria Elena Walsh - Escuela de Educación Primaria N.° 11 D.E. 1</t>
  </si>
  <si>
    <t>https://cdn.buenosaires.gob.ar/datosabiertos/datasets/ba-obras/fotos/25343.jpg</t>
  </si>
  <si>
    <t>https://cdn.buenosaires.gob.ar/datosabiertos/datasets/ba-obras/fotos/25343-2.jpg</t>
  </si>
  <si>
    <t>Polo educativo Maria Elena Walsh- Adultos</t>
  </si>
  <si>
    <t>Adultos</t>
  </si>
  <si>
    <t>https://cdn.buenosaires.gob.ar/datosabiertos/datasets/ba-obras/fotos/25344.jpg</t>
  </si>
  <si>
    <t>Escuela Primaria Común N° 27 Manuel De Sarratea: Mejora edilicia.</t>
  </si>
  <si>
    <t>Vieytes 1469</t>
  </si>
  <si>
    <t>Jardí­n de Infantes Integral N.° 10 D.E. 1</t>
  </si>
  <si>
    <t>Inicial. Obra ejecutada por la Secretarí­a de Integración Social y Urbana.</t>
  </si>
  <si>
    <t>Parcela 1P . Manzana 162° . Sección 15- Circunscripción 19</t>
  </si>
  <si>
    <t>https://cdn.buenosaires.gob.ar/datosabiertos/datasets/ba-obras/fotos/25345.jpeg</t>
  </si>
  <si>
    <t>1453-SIGAF/17</t>
  </si>
  <si>
    <t>https://documentosboletinoficial.buenosaires.gob.ar/publico/20171213.pdf</t>
  </si>
  <si>
    <t>23.770.562-MGEYA-DGOPDU/17</t>
  </si>
  <si>
    <t>Prefectura Naval Argentina Incorporación de Riego</t>
  </si>
  <si>
    <t>https://cdn.buenosaires.gob.ar/datosabiertos/datasets/ba-obras/fotos/25923.JPG</t>
  </si>
  <si>
    <t>ZONA VERDE</t>
  </si>
  <si>
    <t>Delom Incorporación de Riego</t>
  </si>
  <si>
    <t>https://cdn.buenosaires.gob.ar/datosabiertos/datasets/ba-obras/fotos/25924.jpg</t>
  </si>
  <si>
    <t>De los Vecinos Incorporación de Riego</t>
  </si>
  <si>
    <t>https://cdn.buenosaires.gob.ar/datosabiertos/datasets/ba-obras/fotos/25925.JPG</t>
  </si>
  <si>
    <t>Mariano Saavedra Incorporación de Riego</t>
  </si>
  <si>
    <t>https://cdn.buenosaires.gob.ar/datosabiertos/datasets/ba-obras/fotos/25926.JPG</t>
  </si>
  <si>
    <t>Ecoparque: Plaza Italia y Zona Libertador</t>
  </si>
  <si>
    <t>Plaza Italia: las intervenciones involucraron la conformación de senderos, puesta en valor de edificios patrimoniales, esculturas, puente, paquizacion con vegetación autóctona e instalación de riego, intervención en Lago Darwin consolidando bordes de lago e impermeabilización del mismo. Libertador: Las intervenciones involucran construcción de baños públicos, la conformación de senderos, puesta en valor de esculturas, fuentes, paquizacion con vegetación autóctona de la region del Delta e instalación de riego, intervención en Lago Burmeister consolidando bordes de lago del mismo, construcción de piletas de biorremediacion, construcción de plataformas para zonas de juegos infantiles y colocación de Calesita.</t>
  </si>
  <si>
    <t>Republica De La India 3001</t>
  </si>
  <si>
    <t>ALTOTE S.A. - NAKU CONSTRUCCIONES S.R.L. (UTE)</t>
  </si>
  <si>
    <t>Obra Publica</t>
  </si>
  <si>
    <t>1451-SIGAF/2017</t>
  </si>
  <si>
    <t>https://documentosboletinoficial.buenosaires.gob.ar/publico/ck_PE-RES-MDUYTGC-MDUYTGC-1065-17-5284.pdf</t>
  </si>
  <si>
    <t>EX-2017-23053226- -MGEYA-DGOINFU</t>
  </si>
  <si>
    <t>Ecoparque: Centro de Rescate de Fauna Marina</t>
  </si>
  <si>
    <t>Constituye un nuevo recinto unificado, conformado por un conjunto de piletas de tamaño diferenciados y areas de manejos entre las mismas; destinadas a alojar especies de lobos marinos pertenecientes a la colección del Ecoparque y todo ejemplar proveniente del programa de rescate.</t>
  </si>
  <si>
    <t>Republica De La India 3003</t>
  </si>
  <si>
    <t>VILLAREX S.A.</t>
  </si>
  <si>
    <t>21/SIGAF/2018</t>
  </si>
  <si>
    <t>https://documentosboletinoficial.buenosaires.gob.ar/publico/PE-RES-MAYEPGC-UPEEI-93-18-ANX.pdf</t>
  </si>
  <si>
    <t>EX-2018-15629610--GCABA-UGGOAALUPEEI</t>
  </si>
  <si>
    <t>Ecoparque: Nuevo Reptilario</t>
  </si>
  <si>
    <t>La intervención consistió en la restauración de cubiertas y fachadas originales y la readecuacion de recintos interiores para el alojamiento de la colección de reptiles del Ecoparque. Como obra nueva se construyeron recintos exteriores y se paralizó la zona verde.</t>
  </si>
  <si>
    <t>Republica De La India 3005</t>
  </si>
  <si>
    <t>06/SIGAF/18</t>
  </si>
  <si>
    <t>https://documentosboletinoficial.buenosaires.gob.ar/publico/PE-RES-MMIYTGC-UPEEI-51-18-ANX.pdf</t>
  </si>
  <si>
    <t>EX-2018-8039529-UGGOAALUPEEI</t>
  </si>
  <si>
    <t>Ecoparque: Loros y Palomar</t>
  </si>
  <si>
    <t>El conjunto edificio complementario, contempló el acceso principal, oficinas de cuidadores y areas destinadas a deposito, albergando ademas un recinto de cuidados intensivos y un local de nutricion.</t>
  </si>
  <si>
    <t>Ecoparque: Templo de Vesta</t>
  </si>
  <si>
    <t>Todas las instalaciones referentes al bombeo, tratamiento y filtrados, se encuentran centralizadas en la sala tecnica.</t>
  </si>
  <si>
    <t>Republica De La India 3011</t>
  </si>
  <si>
    <t>Licitacion Publica</t>
  </si>
  <si>
    <t>210/SIGAF/2019</t>
  </si>
  <si>
    <t>https://documentosboletinoficial.buenosaires.gob.ar/publico/PE-RES-MAYEPGC-MAYEPGC-614-19-ANX.pdf</t>
  </si>
  <si>
    <t>EX-2019- 10601603-DGRU</t>
  </si>
  <si>
    <t>Ecoparque: Glorieta</t>
  </si>
  <si>
    <t>Las intervenciones proyectadas se basaron, principalmente, en un criterio de Conservación, ejecutando tareas de limpieza y protección.</t>
  </si>
  <si>
    <t>Republica De La India 3012</t>
  </si>
  <si>
    <t>11/SIGAF/2019</t>
  </si>
  <si>
    <t>https://documentosboletinoficial.buenosaires.gob.ar/publico/PE-DIS-MAYEPGC-DGRU-5-19-ANX.pdf</t>
  </si>
  <si>
    <t>EX-2019-09004618- -GCABA-DGRU</t>
  </si>
  <si>
    <t>Ecoparque: puesta en valor del Hospital de Fauna Silvestre y Nursery</t>
  </si>
  <si>
    <t>Adecuación edilicia.Tratamiento de fachadas. Interiores,instalaciones sanitarias, eléctricas, solados, bretes internos y externos. Instalación termomecánica, calefación, laboratorio, quirófano y rayos. Oficinas.</t>
  </si>
  <si>
    <t>Republica De La India 3013</t>
  </si>
  <si>
    <t>Parquizar</t>
  </si>
  <si>
    <t>Ecoparque: 1 B</t>
  </si>
  <si>
    <t>Las intervenciones contemplaron parquizacion con vegetación autóctona y su respectiva instalación de riego. Caminos y la construcción de un baño para uso de los visitantes y la plaza de aguas con finalidades educativas. Restauración de los edificios patrimoniales.</t>
  </si>
  <si>
    <t>ALTOTE -NAKU CONSTRUCCIONES UTE</t>
  </si>
  <si>
    <t>242/SIGAF/2018</t>
  </si>
  <si>
    <t>https://documentosboletinoficial.buenosaires.gob.ar/publico/PE-RES-MAYEPGC-UPEEI-91-18-ANX.pdf</t>
  </si>
  <si>
    <t>EX-2018-15352359- -MGEYA-UGGOAALUPEEI</t>
  </si>
  <si>
    <t>Plaza Flores</t>
  </si>
  <si>
    <t>Renovación del espacio verde público, plantación especies herbáceas florales. Nuevos lugares de estar en los sitios de la plaza que se encuentran subutilizados y en mal estado. Incorporación de bancos e iluminación peatonal lo cual, junto a la apertura dada por la extracción del Ficus benjamina aumentará la seguridad del sitio.</t>
  </si>
  <si>
    <t>Yerbal 2450</t>
  </si>
  <si>
    <t>MONGE CONSTRUCCIONES S.R.L.</t>
  </si>
  <si>
    <t>672/SIGAF/2018</t>
  </si>
  <si>
    <t>https://buenosaires.gob.ar/areas/hacienda/compras/consulta/popup_detalle.php?tipo=licitacion&amp;idlicitacion=141528</t>
  </si>
  <si>
    <t>32659738/DGRU/2018</t>
  </si>
  <si>
    <t>Mercado del Progreso</t>
  </si>
  <si>
    <t>Destacar el significativo valor urbaní­stico, patrimonial e histórico del Mercado del Progreso, dado que define y califica el paisaje urbano y el espacio público del área de Primera Junta.</t>
  </si>
  <si>
    <t>Av. Rivadavia 5430</t>
  </si>
  <si>
    <t>https://cdn.buenosaires.gob.ar/datosabiertos/datasets/ba-obras/fotos/25451.jpg</t>
  </si>
  <si>
    <t>https://cdn.buenosaires.gob.ar/datosabiertos/datasets/ba-obras/fotos/25451-2.jpg</t>
  </si>
  <si>
    <t>https://documentosboletinoficial.buenosaires.gob.ar/publico/20190415.pdf</t>
  </si>
  <si>
    <t>Confiterí­a del Molino</t>
  </si>
  <si>
    <t>Confiterí­a del Molino - cúpula</t>
  </si>
  <si>
    <t>Las intervenciones proyectadas se basan, principalmente, en un criterio de conservación, ejecutando tareas de limpieza y protección, conjuntamente con obras de iluminación que jerarquizan los elementos significativos. Esta intervención busca poner en valor y conservar la Cúpula, dado su valor histórico y patrimonial. La Conservación de la Cúpula comprende el retiro de todos elementos no originales de la misma, la recuperación de las terminaciones y la reposición de los elementos ornamentales perdidos y el tratamiento y conservación de los existentes teniendo en cuenta la verificación de la estabilidad de los mismos.</t>
  </si>
  <si>
    <t>Monserrat</t>
  </si>
  <si>
    <t>Av. Rivadavia 1815</t>
  </si>
  <si>
    <t>https://cdn.buenosaires.gob.ar/datosabiertos/datasets/ba-obras/fotos/25452-3.jpg</t>
  </si>
  <si>
    <t>https://cdn.buenosaires.gob.ar/datosabiertos/datasets/ba-obras/fotos/25452-4.jpg</t>
  </si>
  <si>
    <t>https://cdn.buenosaires.gob.ar/datosabiertos/datasets/ba-obras/fotos/25452.jpg</t>
  </si>
  <si>
    <t>https://cdn.buenosaires.gob.ar/datosabiertos/datasets/ba-obras/fotos/25452-2.jpg</t>
  </si>
  <si>
    <t>Progorod S.A</t>
  </si>
  <si>
    <t>80/SIGAF/2019</t>
  </si>
  <si>
    <t>https://buenosaires.gob.ar/areas/hacienda/compras/consulta/popup_detalle.php?popup_modulo=popup_altas_detalle&amp;estado=6&amp;idlicitacion=142388&amp;tipo=licitacion</t>
  </si>
  <si>
    <t>35360996/DGRU/2018</t>
  </si>
  <si>
    <t>Nación</t>
  </si>
  <si>
    <t>Confiterí­a de Molino - cubierta</t>
  </si>
  <si>
    <t>La intervención proyectada se enmarca dentro de una serie de acciones que buscan poner en valor y conservar la totalidad del edificio, siendo objeto de la presente licitación la conservación, impermeabilización y readecuación de las cubiertas del Edificio â€œConfiterí­a el Molinoâ€. Esta intervención, busca proveer de hermeticidad a la cubierta plana del edificio.</t>
  </si>
  <si>
    <t>Av. Rivadavia 1816</t>
  </si>
  <si>
    <t>https://cdn.buenosaires.gob.ar/datosabiertos/datasets/ba-obras/fotos/25453-3.jpg</t>
  </si>
  <si>
    <t>https://cdn.buenosaires.gob.ar/datosabiertos/datasets/ba-obras/fotos/25453-4.jpg</t>
  </si>
  <si>
    <t>https://cdn.buenosaires.gob.ar/datosabiertos/datasets/ba-obras/fotos/25453.jpg</t>
  </si>
  <si>
    <t>https://cdn.buenosaires.gob.ar/datosabiertos/datasets/ba-obras/fotos/25453-2.jpg</t>
  </si>
  <si>
    <t>190/SIGAF/2019</t>
  </si>
  <si>
    <t>https://buenosaires.gob.ar/areas/hacienda/compras/consulta/popup_detalle.php?tipo=licitacion&amp;idlicitacion=143438</t>
  </si>
  <si>
    <t>10106632/DGRU/2019</t>
  </si>
  <si>
    <t>Confiterí­a de Molino - fachadas</t>
  </si>
  <si>
    <t>Las intervenciones proyectadas se basan en la ejecución de tareas de limpieza y protección, conjuntamente con obras de iluminación. La Conservación de la fachada.comprende el retiro de todos los elementos â€œno originalesâ€ de la misma, la recuperación de las terminaciones y la reposición de los elementos ornamentales perdidos, el tratamiento y conservación de los existentes, teniendo en cuenta la verificación de la estabilidad de los mismos.</t>
  </si>
  <si>
    <t>Av. Rivadavia 1817</t>
  </si>
  <si>
    <t>https://cdn.buenosaires.gob.ar/datosabiertos/datasets/ba-obras/fotos/25454.jpg</t>
  </si>
  <si>
    <t>https://cdn.buenosaires.gob.ar/datosabiertos/datasets/ba-obras/fotos/25454-2.jpg</t>
  </si>
  <si>
    <t>263/SIGAF/2019</t>
  </si>
  <si>
    <t>https://buenosaires.gob.ar/areas/hacienda/compras/consulta/popup_detalle.php?tipo=licitacion&amp;idlicitacion=144203</t>
  </si>
  <si>
    <t>14117941/DGRU/2019</t>
  </si>
  <si>
    <t>Parque Estación</t>
  </si>
  <si>
    <t>Parque Estación Buenos Aires</t>
  </si>
  <si>
    <t>Generación de un espacio público, emplazado en el terreno central del reciente desarrollo de viviendas construidas en lo que fueran los galpones de acopio de la Estación Buenos Aires. Se cuenta con zonas de estar, circuitos peatonales y deportivos con la presencia de árboles y especies herbáceas nativas. Se utilizan sistemas urbanos de drenaje sostenible como retardadores de agua. Se plantaron árboles y especies herbáceas nativas. Respecto al alumbrado, se colocaron luminarias con tecnologí­a LED perimetrales al parque y en los caminos. El parque cuenta con zonas de estar, juegos para chicos, circuitos peatonales y deportivos.</t>
  </si>
  <si>
    <t>Suarez 3100</t>
  </si>
  <si>
    <t>https://cdn.buenosaires.gob.ar/datosabiertos/datasets/ba-obras/fotos/25455.jpg</t>
  </si>
  <si>
    <t>https://cdn.buenosaires.gob.ar/datosabiertos/datasets/ba-obras/fotos/25455-2.jpg</t>
  </si>
  <si>
    <t>https://cdn.buenosaires.gob.ar/datosabiertos/datasets/ba-obras/fotos/25455-3.jpg</t>
  </si>
  <si>
    <t>https://cdn.buenosaires.gob.ar/datosabiertos/datasets/ba-obras/fotos/25455-4.jpg</t>
  </si>
  <si>
    <t>475/SIGAF/2018</t>
  </si>
  <si>
    <t>https://documentosboletinoficial.buenosaires.gob.ar/publico/PE-RES-MAYEPGC-SSMEP-358-18-ANX.pdf</t>
  </si>
  <si>
    <t>14602920/DGEV/2018</t>
  </si>
  <si>
    <t>Parque Avellaneda - Restauración pista de atletismo</t>
  </si>
  <si>
    <t>En licitación</t>
  </si>
  <si>
    <t>En respuesta a la propuesta de BA ELIGE con el fin de la modernización de la pista de Atletismo dentro del Polideportivo del Parque Avellaneda, se proyecta el cambio de materialidad de la misma. Actualmente el material de la pista es de conchilla, el cual será reemplazado por un material a base de resina y caucho, lo que facilita el escurrimiento del agua a los fines de poder ser utilizada inmediatamente después de la lluvia y/o durante la misma.</t>
  </si>
  <si>
    <t>Av. Lacarra 1000</t>
  </si>
  <si>
    <t>420/SIGAF/2019</t>
  </si>
  <si>
    <t>https://buenosaires.gob.ar/areas/hacienda/compras/consulta/popup_detalle.php?tipo=licitacion&amp;idlicitacion=145398</t>
  </si>
  <si>
    <t>17216022/DGEV/2019;</t>
  </si>
  <si>
    <t>Casa Cuna</t>
  </si>
  <si>
    <t>Casa Cuna II</t>
  </si>
  <si>
    <t>En respuesta a la propuesta de BA ELIGE con el fin de la recuperación total del espacio y revitalización de sus funciones, y en lí­nea con los trabajos realizados en la â€œEtapa Iâ€, se procederá a ejecutar las tareas necesarias para crear un sector bajo autopista dónde se proponen funciones recreativas y deportivas, (cancha de fútbol 5, fútbol tenis, mesas de ping pong y pista de skate) y un sector en la plazoleta dónde se incorporarán postas aeróbicas.</t>
  </si>
  <si>
    <t>Av. Caseros 1100</t>
  </si>
  <si>
    <t>461/SIGAF/2019</t>
  </si>
  <si>
    <t>https://buenosaires.gob.ar/areas/hacienda/compras/consulta/popup_detalle.php?tipo=licitacion&amp;idlicitacion=145121</t>
  </si>
  <si>
    <t>17020637/2019-DGEV</t>
  </si>
  <si>
    <t>Playa Ferroviaria</t>
  </si>
  <si>
    <t>Playa Ferroviaria - etapa I</t>
  </si>
  <si>
    <t>La obra comprendió el conjunto de tareas necesarias para la puesta en valor del espacio público Playa Ferroviaria Palermo. El objetivo principal es, a través de un paseo, minimizar el impacto de división espacial que genera el viaducto. En esta etapa, se incluyó el trazado de un sendero a través de piezas fragmentadas de solado premoldeado, así­ como de una senda aeróbica, sectores de estar, un nuevo patio de juegos y postas aeróbicas. En relación con estos nuevos espacios, se incorpora equipamiento.</t>
  </si>
  <si>
    <t>Soler 5346</t>
  </si>
  <si>
    <t>https://cdn.buenosaires.gob.ar/datosabiertos/datasets/ba-obras/fotos/25458.jpg</t>
  </si>
  <si>
    <t>https://cdn.buenosaires.gob.ar/datosabiertos/datasets/ba-obras/fotos/25458-2.jpg</t>
  </si>
  <si>
    <t>https://cdn.buenosaires.gob.ar/datosabiertos/datasets/ba-obras/fotos/25458-3.jpg</t>
  </si>
  <si>
    <t>https://cdn.buenosaires.gob.ar/datosabiertos/datasets/ba-obras/fotos/25458-4.jpg</t>
  </si>
  <si>
    <t>SALVATORI</t>
  </si>
  <si>
    <t>433/SIGAF/2018</t>
  </si>
  <si>
    <t>https://buenosaires.gob.ar/areas/hacienda/compras/consulta/popup_detalle.php?tipo=licitacion&amp;idlicitacion=139618</t>
  </si>
  <si>
    <t>21792841/DGEV/2018</t>
  </si>
  <si>
    <t>Nueva Traza de la Autopista Illia</t>
  </si>
  <si>
    <t>La obra consiste en la construccion de una nueva ví­a rápida urbana entre Av. 9 de julio y el Peaje Retiro (el cual no se vera afectado). La extension total de la nueva traza es de 1.900 metros Aproximadamente entre los limites de la intervencion divididos en dos tramos segun su tipologia. El primer tramo modificara la configuración actual de la calle Facundo Quiroga. Este tramo se extenderá entre Carlos Pellegrini / Cerrito y el nuevo centro de exposiciones y convenciones (CEC). Se desarrolla una nueva avenida urbana que contará con 3 carriles sentido provincia, mientras que en sentido al centro tendra un ancho variable entre 3 y 4 carriles. Ambas manos estarán separadas por un cantero central que contará con una importante forestacion. El otro tramo comienza a partir del CEC, donde la avenida mencionada anteriormente comienza a tomar altura para convertirse en un viaducto y gira hacia el norte, pasando por arriba de las vias del ferrocarril hasta empalmar con la AU Illia existente, 300 metros antes de llegar al Peaje Retiro.</t>
  </si>
  <si>
    <t>Libertador y Callao</t>
  </si>
  <si>
    <t>ROVELLA CARRANZA-PANEDILE-SUPERCEMENTO-UTE</t>
  </si>
  <si>
    <t>2016-01-0028-00</t>
  </si>
  <si>
    <t>Paso Bajo Nivel Congreso -FFCC Mitre -Mitre</t>
  </si>
  <si>
    <t>Se extiende entre las calles Plaza y Estomba, su túnel tiene 2 carriles de circulación, uno por sentido y una altura libre de paso de 4,20 metros, siendo apto para tránsito liviano y transporte público de pasajeros. La obra contempló la ejecución de un retome que permite la continuidad de la calle Tronador -San Francisco de Asis.</t>
  </si>
  <si>
    <t>Av. Congreso y Tronador</t>
  </si>
  <si>
    <t>https://www.buenosaires.gob.ar/sites/gcaba/files/styles/interna_noticia/public/field/image/_a9a7147.jpg?itok=jHh6d6cj</t>
  </si>
  <si>
    <t>SES-CONSTRUERE-UTE</t>
  </si>
  <si>
    <t>2013-01-0010-00</t>
  </si>
  <si>
    <t>Barrio 31: Centro de formacion profesional N°38</t>
  </si>
  <si>
    <t>Adultos. Obra ejecutada por la Secretarí­a de Integración Social y Urbana.</t>
  </si>
  <si>
    <t>https://cdn.buenosaires.gob.ar/datosabiertos/datasets/ba-obras/fotos/25346.jpg</t>
  </si>
  <si>
    <t>1454- SIGAF/17</t>
  </si>
  <si>
    <t>23657848-2017-MGEYA-DGOPDU</t>
  </si>
  <si>
    <t>Barrio 31: Abordaje Exterior 2 Perette y Avellaneda</t>
  </si>
  <si>
    <t>Se está trabajando en la puesta en valor de las fachadas de las manzanas XX del sector de Guemes y Cristo Obrero. La empresa contratista tuvo por función recuperar fachadas, adecuando alumbrado, cañerias, realizando revoque fino y grueso a las superficies.</t>
  </si>
  <si>
    <t>Gendarmeria Nacional Av. 680</t>
  </si>
  <si>
    <t>Dilthey y Villarex</t>
  </si>
  <si>
    <t xml:space="preserve">30711331847 
30712097996 </t>
  </si>
  <si>
    <t>Barrio 31: Abordaje Exterior 3 Lápices y Ledesma</t>
  </si>
  <si>
    <t>Se está trabajando en la puesta en valor de las fachadas de las manzanas XX del sector de Guemes y Cristo Obrero. La empresa contratista tiene por función recuperar fachadas, adecuando alumbrado, cañerias, realizando revoque fino y grueso a las superficies.</t>
  </si>
  <si>
    <t xml:space="preserve">30711331847     
30712097996     </t>
  </si>
  <si>
    <t>Barrio 31: Cristo Obrero 12 y 14, Mejoramiento Integral</t>
  </si>
  <si>
    <t>En razgos generales el proyecto consistió en los siguientes procesos: Primero, se comunicó a los vecinos sobre la posibilidad de participar del Programa de Mejoramiento. Luego, los arquitectos realizaron un relevamiento técnico socio-habitacional, en el que se hizo un análisis por cada unidad funcional y se generó un proyecto especí­fico para cada caso. A partir de ahí­, se trabajó en la validación del proyecto con el vecino, y con instancias y módulos participativos, la obra comenzó tras la firma de la carta de adhesión por parte de las familias. Estos protocolos se desarrollaron de manera simultánea tanto para las refacciones del interior como del exterior de las viviendas. El proceso de mejora se apoya sobre los siguientes ejes: redistribución interna, iluminación, ventilación, red eléctrica, accesibilidad, cubierta y terminaciones</t>
  </si>
  <si>
    <t>Gendarmeria Nacional Av. 682</t>
  </si>
  <si>
    <t>Cooperativas y Los Tilos</t>
  </si>
  <si>
    <t>https://documentosboletinoficial.buenosaires.gob.ar/publico/20180305.pdf</t>
  </si>
  <si>
    <t>Barrio 31: Cancha 7</t>
  </si>
  <si>
    <t>Con la lógica de regenerar el espacio público como un espacio principalmente de uso deportivo, de recreación y esparcimiento. Se reordenó para demarcar de manera clara los espacios de uso exclusivo deportivo y de juegos de niños. Se busca jerarquizar las circulaciones a fin de que no se interrumpan unas con otras y favoreciendo la accesibilidad. Toda la superficie de cancha de fútbol se realizó de cemento de color. Así­mismo, la iluminación general del espacio se realizó enteramente en led con posibilidad de telegestión a fin de integrarse a la red de alumbrado de CABA. Por último se sumaron diversos tipos de vegetación a fin de incrementar la huella verde dentro del espacio público. El área de acción se realizó sobre 880m2.</t>
  </si>
  <si>
    <t>https://cdn.buenosaires.gob.ar/datosabiertos/datasets/ba-obras/fotos/25554.jpg</t>
  </si>
  <si>
    <t>22708720-2018</t>
  </si>
  <si>
    <t>Barrio 31: Relocalización Cesac 21</t>
  </si>
  <si>
    <t>Los Centros de Salud 21 y 25 son ejecutados por el Ministerio de Salud de la Ciudad de Buenos Aires. El CeSAC 21 ya se encuentra inaugurado. Estos centros, sumados al Centro de Salud 47 en el Galpón y el Centro de Salud Transitorio sobre Calle 9, logran acercar geográfica y culturalmente la oferta de salud al barrio, para que los vecinos no requieran transitar grandes distancias para recibir atención médica. Así­ se garantiza el servicio de salud con la calidad y cercaní­a igual al resto de la ciudad.</t>
  </si>
  <si>
    <t xml:space="preserve">Licitación Pública </t>
  </si>
  <si>
    <t>1186-SIGAF-17</t>
  </si>
  <si>
    <t>Barrio 31: Casa de la Cultura</t>
  </si>
  <si>
    <t>Casa de la Cultura: centro cultural en el corazón del barrio para que todos los vecinos puedan disfrutar de diferentes talleres, actividades y expresiones artí­sticas. El nuevo espacio cuenta con una grilla de talleres que recorren varias ramas artí­sticas, desde la narración hasta la producción musical, pasando por diferentes estilos de danzas como el tango, los ritmos latinos y bailes afroperuanos</t>
  </si>
  <si>
    <t>https://cdn.buenosaires.gob.ar/datosabiertos/datasets/ba-obras/fotos/25558.jpg</t>
  </si>
  <si>
    <t>Barrio 31: Espacio Publico YPF</t>
  </si>
  <si>
    <t>El proyecto cuenta con 19.500 m2 de espacios públicos; comprendiendo trabajos de mejoramiento urbano, pavimentos, veredas, parquización, mobiliario urbano, alumbrado público. Incluye también un área de espacio público con zonas verdes, juegos para niños, espacios de convivencia.</t>
  </si>
  <si>
    <t>https://cdn.buenosaires.gob.ar/datosabiertos/datasets/ba-obras/fotos/25559.jpg</t>
  </si>
  <si>
    <t>Algieri</t>
  </si>
  <si>
    <t>220-SIGAF/18</t>
  </si>
  <si>
    <t>Barrio 31: Cancha Ledesma</t>
  </si>
  <si>
    <t>Este espacio público está ubicado entre dos sectores del Barrio 31, y es motivo de unión entre sus vecinos. Además, su cercaní­a con la Casa de la Cultura hace que este espacio ya se haya convertido en un polo deportivo y cultural donde sobran las razones para encontrarse. Consiste en un espacio de usos múltiples semihundido, conformado con gradas en forma desniveles a la manera de anfiteatro, con escalones a su alrededor para que ese espacio pueda utilizarse para hacer eventos. La iluminación general del espacio se realizó enteramente en LED y se suman diversos tipos de vegetación de tipo trepadoras a fin de incrementar la huella verde dentro del espacio público.</t>
  </si>
  <si>
    <t>Centro Deportivo de Tiro y Anexo - Lic 2 - Edificio principal y anexos</t>
  </si>
  <si>
    <t>El objeto primordial del Centro Deportivo de Tiro consistirá en dotar a la Ciudad Autónoma de Buenos Aires de infraestructura de excelencia internacional en la práctica de deportiva de tiro y entrenamiento de fuerzas Armadas y de seguridad de carácter Nacional, Provincial y Municipal y educación deportiva. La nueva sede se ubica sobre un predio de 13 has. al borde costero de la Ciudad de Buenos Aires, aledaño al arroyo Medrano, al Club de Golf de la Policí­a Federal y al recientemente inaugurado Parque de los Niños, completando una serie de infraestructuras programáticas en situación de parque único costero.</t>
  </si>
  <si>
    <t>2018-24730430-DGIURB</t>
  </si>
  <si>
    <t>https://www.buenosaires.gob.ar/areas/planeamiento_obras/licitations/web/frontend_dev.php/licitation/index/id/366</t>
  </si>
  <si>
    <t>Deposito de las Artes  Fábrica Colón</t>
  </si>
  <si>
    <t>Deposito de las Artes - Fábrica Colón</t>
  </si>
  <si>
    <t>Se recicla el viejo edificio de la firma Descours &amp; Cabot para destinarlo a talleres y depósitos del Teatro Colón. Se transforma en un espacio de interacción entre las distintas actividades que se llevan a cabo para el armado de algunas de sus escenografí­as y el guardado de las reliquias de las obras realizadas en el Teatro Colón, generando un atractivo turí­stico para el público.</t>
  </si>
  <si>
    <t>Av. Pedro de Mendoza 2143</t>
  </si>
  <si>
    <t>https://cdn.buenosaires.gob.ar/datosabiertos/datasets/ba-obras/fotos/25601-1.jpg</t>
  </si>
  <si>
    <t>https://cdn.buenosaires.gob.ar/datosabiertos/datasets/ba-obras/fotos/25601-2.jpg</t>
  </si>
  <si>
    <t>https://cdn.buenosaires.gob.ar/datosabiertos/datasets/ba-obras/fotos/25601-3.jpg</t>
  </si>
  <si>
    <t>https://cdn.buenosaires.gob.ar/datosabiertos/datasets/ba-obras/fotos/25601-4.jpg</t>
  </si>
  <si>
    <t>515-SIGAF-2018</t>
  </si>
  <si>
    <t>https://www.buenosaires.gob.ar/areas/planeamiento_obras/licitations/web/frontend_dev.php/licitation/index/id/365</t>
  </si>
  <si>
    <t>2018-22282725- -MGEYA-DGRGIEG</t>
  </si>
  <si>
    <t>Readecuación Parque Olimpico</t>
  </si>
  <si>
    <t>La obra consiste en la construcción de tres nuevos edificios que se emplazarán en el Parque Olí­mpico, con la intención de mudar al CENARD a la zona sur. Habrá oficinas, una residencia y un Centro de Ciencias Aplicadas al Deporte, una escuela, oficina antidoping, una cancha murciélago y se readecuarán 4 pabellones.</t>
  </si>
  <si>
    <t xml:space="preserve">Escalada Av. </t>
  </si>
  <si>
    <t>650-SIGAF-2018</t>
  </si>
  <si>
    <t>Centro Penitenciario Federal VII  Ricardo Gutierrez</t>
  </si>
  <si>
    <t>Centro Penitenciario Federal VII - Ricardo Gutierrez Lic 1 - Infraestructura y edificios de apoyo</t>
  </si>
  <si>
    <t>El Complejo Penitenciario Federal de la Ciudad Autónoma de Buenos Aires, conocido como cárcel de Devoto, será trasladado a Marcos Paz. Se construirá un nuevo penal en el predio federal que se encuentra junto al Complejo Penitenciario de Marcos Paz.</t>
  </si>
  <si>
    <t>Marcos Paz</t>
  </si>
  <si>
    <t>Acceso Zabala y Ruta 6</t>
  </si>
  <si>
    <t>UTE TriviÃ±o - Fontana Nicastro</t>
  </si>
  <si>
    <t>400-SIGAF/2018</t>
  </si>
  <si>
    <t>https://www.buenosaires.gob.ar/areas/planeamiento_obras/licitations/web/frontend_dev.php/licitation/index/id/356</t>
  </si>
  <si>
    <t>2018-13414420-DGOINFU</t>
  </si>
  <si>
    <t>Centro Penitenciario Federal VII - Ricardo Gutierrez Lic 2 - Institutos 1 y 3</t>
  </si>
  <si>
    <t>490-SIGAF/2018</t>
  </si>
  <si>
    <t>https://www.buenosaires.gob.ar/areas/planeamiento_obras/licitations/web/frontend_dev.php/licitation/index/id/364</t>
  </si>
  <si>
    <t>2018-20835249-DGOINFU</t>
  </si>
  <si>
    <t>Centro Penitenciario Federal VII - Ricardo Gutierrez Lic 3 - Institutos 2 y 4</t>
  </si>
  <si>
    <t>https://www.buenosaires.gob.ar/areas/planeamiento_obras/licitations/web/frontend_dev.php/licitation/index/id/363</t>
  </si>
  <si>
    <t>2018- 20835624-DGOINFU</t>
  </si>
  <si>
    <t>Mejoramiento de la eficiencia hidráulica del Emisario principal del Arroyo Medrano</t>
  </si>
  <si>
    <t>Mejoramiento de la eficiencia hidráulica del Emisario principal del Arroyo Medrano â€“ Tramo de 2 Y 3 Celdas</t>
  </si>
  <si>
    <t>La obra tiene como objetivo mejorar la capacidad de escurrimiento del conducto principal del Arroyo Medrano, en el tramo de aproximadamente 3,8 kilómetros de longitud comprendido entre la Av. General Paz y la Av. Cabildo.</t>
  </si>
  <si>
    <t>Andonaegui y Rastreador Fournier</t>
  </si>
  <si>
    <t>ALTOTE â€“ NAKU CONSTRUCCIONES UTE</t>
  </si>
  <si>
    <t>https://www.buenosaires.gob.ar/areas/planeamiento_obras/licitations/web/frontend_dev.php/licitation/index/id/344</t>
  </si>
  <si>
    <t>2018-604-MDUYTGC</t>
  </si>
  <si>
    <t>Playa Ferroviaria Palermo</t>
  </si>
  <si>
    <t>Playa Ferroviaria Palermo - Etapa 1</t>
  </si>
  <si>
    <t>La ex Playa Ferroviaria Palermo es un extenso territorio anteriormente en desuso (2 kms de longitud y ancho máximo de 150 ms) localizado en un punto central de la Ciudad de Buenos Aires. El proyecto consisitió en desarrollar urbaní­sticamente estos terrenos.</t>
  </si>
  <si>
    <t>Soler y Godoy Cruz</t>
  </si>
  <si>
    <t>https://cdn.buenosaires.gob.ar/datosabiertos/datasets/ba-obras/fotos/25607-1.jpg</t>
  </si>
  <si>
    <t>https://cdn.buenosaires.gob.ar/datosabiertos/datasets/ba-obras/fotos/25607-2.jpg</t>
  </si>
  <si>
    <t>https://cdn.buenosaires.gob.ar/datosabiertos/datasets/ba-obras/fotos/25607-3.jpg</t>
  </si>
  <si>
    <t>https://cdn.buenosaires.gob.ar/datosabiertos/datasets/ba-obras/fotos/25607-4.jpg</t>
  </si>
  <si>
    <t>590/SIGAF/2018</t>
  </si>
  <si>
    <t>https://www.buenosaires.gob.ar/areas/planeamiento_obras/licitations/web/frontend_dev.php/licitation/index/id/368</t>
  </si>
  <si>
    <t>2018-27322489-MGEYA-DGOINFU.</t>
  </si>
  <si>
    <t>Ministerio de Hábitat y Desarrollo Urbano</t>
  </si>
  <si>
    <t>Sede del Ministerio de Hábitat y Desarrollo Humano - Parque Público y Calles Entorno</t>
  </si>
  <si>
    <t>El Elefante Blanco es un edificio ubicado en la Ciudad Oculta del barrio de Villa Lugano, abandonado por más de 60 años. El proyecto contempló la demolición de esa estructura para la construcción de un nuevo espacio verde y público para el barrio, junto al nuevo edificio del Ministerio de Desarrollo Humano y Hábitat.</t>
  </si>
  <si>
    <t>Av. Piedra Buena 3250</t>
  </si>
  <si>
    <t>https://cdn.buenosaires.gob.ar/datosabiertos/datasets/ba-obras/fotos/25608-1.jpg</t>
  </si>
  <si>
    <t>https://cdn.buenosaires.gob.ar/datosabiertos/datasets/ba-obras/fotos/25608-2.jpg</t>
  </si>
  <si>
    <t>https://cdn.buenosaires.gob.ar/datosabiertos/datasets/ba-obras/fotos/25608-3.jpg</t>
  </si>
  <si>
    <t>https://cdn.buenosaires.gob.ar/datosabiertos/datasets/ba-obras/fotos/25608-4.jpg</t>
  </si>
  <si>
    <t>357/SIGAF/2018,</t>
  </si>
  <si>
    <t>https://www.buenosaires.gob.ar/areas/planeamiento_obras/licitations/web/frontend_dev.php/licitation/index/id/352</t>
  </si>
  <si>
    <t>2018-19451427-MGEYADGIURB</t>
  </si>
  <si>
    <t>Distrito De Las Artes: Club Deportivo GIUFFRA - Sistema De Iluminación</t>
  </si>
  <si>
    <t>Nuevo Sistema De Iluminación De La Cancha De Futbol Con Recambio De Proyectores Y Lámparas Existentes Por Sistema LED.</t>
  </si>
  <si>
    <t xml:space="preserve">Perú 1243 </t>
  </si>
  <si>
    <t>ACUN SRL</t>
  </si>
  <si>
    <t>03-CBAS-2018</t>
  </si>
  <si>
    <t xml:space="preserve">Distrito Del Deporte: Refacción Y Ampliación De Polideportivo Martinez Castro - D.D.Nº19 </t>
  </si>
  <si>
    <t xml:space="preserve">La Obra Consiste En La Refacción De Lo Existente Y La Ampliación En Dos Sectores Con Sanitarios Especiales Y Espacios De Depósito Y Control. </t>
  </si>
  <si>
    <t>Martí­nez Castro 3067</t>
  </si>
  <si>
    <t>05-CBAS-2018</t>
  </si>
  <si>
    <t>Destacamento De Bomberos: Remodelación Cuartel De Bomberos II "Patricios"</t>
  </si>
  <si>
    <t>La Obra Consiste En La Remodelación Del Cuartel De Bomberos De Parque Patricios Para La Refuncionalización , Modificación Y Ampliación De Algunos Espacios</t>
  </si>
  <si>
    <t xml:space="preserve">Caseros  Av. 2849 </t>
  </si>
  <si>
    <t>02-CBAS-2018</t>
  </si>
  <si>
    <t>Destacamento De Bomberos: Remodelación De Núcleos Sanitarios-Destacamento Ger Caballito</t>
  </si>
  <si>
    <t xml:space="preserve">La Obra Consiste En La Remodelación A Nuevo De Tres Núcleos Sanitarios. </t>
  </si>
  <si>
    <t>Riglos 959</t>
  </si>
  <si>
    <t>NELTEC S.R.L.</t>
  </si>
  <si>
    <t>11-CBAS-2018</t>
  </si>
  <si>
    <t>Barrio Los Piletones: Mejoras En Frentes 3Â° Etapa</t>
  </si>
  <si>
    <t>Esperanza, Janer, Plumerillo 3843, Janer 3860</t>
  </si>
  <si>
    <t>Barrio Los Piletones: Demoliciones Casas 13/1 Y 13/2 Manzana 11</t>
  </si>
  <si>
    <t>La Obra Consiste En La Demolición De Las Edificaciones  A La Necesidad De Liberación Del Sector Público Del Entorno Del Lago Soldati. Esta Apertura Servirá Para El Acceso A Infraestructura Y Se Realizará Espacio De Recreación</t>
  </si>
  <si>
    <t>El Sendero 4050-3900</t>
  </si>
  <si>
    <t>10-CBAS-2018</t>
  </si>
  <si>
    <t>Barrio Los Piletones: Movimientos De Suelos â€“ Nueva Plaza En Manzana 195 - Complejo Habitacional Los Piletones</t>
  </si>
  <si>
    <t>La Obra Consiste En Movimientos De Suelos Y Tendido De Infraestructura Para Nuevo Espacio Público.</t>
  </si>
  <si>
    <t>Senderos De La Fuerza, De La Paz, 14 De Mayo, Mujeres Victoriosas 3015-3025</t>
  </si>
  <si>
    <t>42-CBAS-2018</t>
  </si>
  <si>
    <t>Barrio Los Piletones: Hormigón â€“ Nueva Plaza En Manzana 195, Complejo Habitacional Los Piletones</t>
  </si>
  <si>
    <t>La Obra Consiste En Realizar Las Plateas Para Apoyo Contenedores En Nuevo Espacio Público</t>
  </si>
  <si>
    <t>46-CBAS-2018</t>
  </si>
  <si>
    <t>Barrio Los Piletones: Finalización Plaza En Manzana 195, Complejo Habitacional Los Piletones</t>
  </si>
  <si>
    <t>La Obra Consiste En La Terminación De La Plaza Con Tareas De Albañilerí­a,Parquización, Colocación De Equipamientos Urbano, Juegos Inclusivos Y Contenedores Con Sanitarios.</t>
  </si>
  <si>
    <t>PRISMA Construcciones SRL</t>
  </si>
  <si>
    <t>50-CBAS-2018</t>
  </si>
  <si>
    <t>Barrio Los Piletones: Demoliciones, Casas Nº 60-63-64-65, Manzana 10</t>
  </si>
  <si>
    <t>La Obra Consiste En La Demolición De Las Edificaciones  A La Necesidad De Liberación Del Lecho Lago Soldati Y Se Realizarán Espacios De Verde.</t>
  </si>
  <si>
    <t>55-CBAS-2018</t>
  </si>
  <si>
    <t>Barrio Los Piletones: Demoliciones En Manzana 8</t>
  </si>
  <si>
    <t>La Obra Consiste En La Demolición De Las Edificaciones  A La Necesidad De La Futura Apertura De Calle</t>
  </si>
  <si>
    <t>Plumerillo 3781-3810</t>
  </si>
  <si>
    <t>47-CBAS-2018</t>
  </si>
  <si>
    <t xml:space="preserve">Barrio Los Piletones: Pluviales Calle Lacarra â€“ Cloacales Mz. 10 Barrio Los Piletones â€“ Cámara Aquietamiento Carrillo â€“ Pluviales Nueva Esperanza </t>
  </si>
  <si>
    <t xml:space="preserve">La Obra Consiste En Reparaciones Varias En Pasillo 3 De Mz.1;Desagí¼e Pluvial Sobre Calle Lacarra; Desagí¼e Cloacal En Mz. 10; Reconstrucción De Cámara De Aquietamiento En Estación De Bombeo Carrillo Y Desagí¼e Pluvial En Barrio Nueva Esperanza. </t>
  </si>
  <si>
    <t>43-CBAS-2018</t>
  </si>
  <si>
    <t>Barrio Los Piletones: Movimiento de suelos para Rap Sendero Mujeres Victoriosas , Complejo Habitacional Los Piletones</t>
  </si>
  <si>
    <t>Las Tareas de Movimiento de Suelos, Ejecución De Desagí¼es Pluviales Para La Ejecución Del â€œSendero Mujeres Victoriosasâ€Con Un RAP Asfalto Paliativo.</t>
  </si>
  <si>
    <t>Mujeres Victoriosas</t>
  </si>
  <si>
    <t>53-CBAS-2018</t>
  </si>
  <si>
    <t>Villa Olimpica: Ejecución De Tareas Vinculadas A Sistemas De Porteros Eléctricos â€“ Manzanas: B3 â€“ B5 â€“ B6</t>
  </si>
  <si>
    <t>La Obra Comprende La Provisión De Dirección Técnica, Mano de Obra Especializada Y Materiales Para El Montaje, Conexión Y Puesta En Servicio De Los Sistemas De Porteros Eléctricos De Los Edificios De VILLA OLíMPICA - Manzanas B3 â€“ B5 â€“ B6</t>
  </si>
  <si>
    <t>CATALUÑA SERVICIOS Y CONSTRUCCIONES SRL</t>
  </si>
  <si>
    <t>04-CBAS-2019</t>
  </si>
  <si>
    <t>Villa Olimpica: Provisión y Colocación de Umbrales Graní­ticos â€“ Villa Olí­mpica</t>
  </si>
  <si>
    <t>La Obra Consiste En La Provisión Y Colocación De Umbrales Graní­ticos En Los 17 Edificios De Villa Olí­mpica.</t>
  </si>
  <si>
    <t>Calello Hermanos SA</t>
  </si>
  <si>
    <t>05-CBAS-2019</t>
  </si>
  <si>
    <t>Villa Olimpica: Cubiertas Metálicas Sobre Circulaciones Descubiertas â€“ Edificios Nº 07 y Nº 12 â€“ Villa Olí­mpica</t>
  </si>
  <si>
    <t>La Obra Consiste En La Ejecución De Cubiertas Sobre Los Palieres De Los Ultimos Pisos En Los Edificios B1-7 y B2-12 De La Villa Olí­mpica.</t>
  </si>
  <si>
    <t>Mel Construcciones SRL</t>
  </si>
  <si>
    <t>06-CBAS-2019</t>
  </si>
  <si>
    <t>Villa Olimpica: Cubiertas Metálicas Sobre Circulaciones Descubiertas  â€“ Edificio Nº 25 â€“ Villa Olí­mpica</t>
  </si>
  <si>
    <t>La Obra Consiste En La Ejecución De La Cubierta Sobre El Palier DeL Ultimo Piso En  Edificio B4-25 De La Villa Olí­mpica.</t>
  </si>
  <si>
    <t>07-CBAS-2019</t>
  </si>
  <si>
    <t>Villa Olimpica: Cubiertas Metálicas Sobre Circulaciones Descubiertas â€“ Edificio Nº 01 â€“ Villa Olí­mpica</t>
  </si>
  <si>
    <t>La Obra Consiste En La Ejecución De La Cubierta Sobre El Palier DeL Ultimo Piso En  Edificio B1-01 De La Villa Olí­mpica.</t>
  </si>
  <si>
    <t>08-CBAS-2019</t>
  </si>
  <si>
    <t>Parque Olí­mpico: Movimientos De Suelo y mantenimiento de espacios verdes sito en el denominado â€œParque Olí­mpico Sectores A, B, D Y E</t>
  </si>
  <si>
    <t xml:space="preserve">La Obra Consiste En La Limpieza Y Desmalezado De Los Terrenos Que Se Encuentran Conformados Dentro Del Parque Olí­mpico. </t>
  </si>
  <si>
    <t>44-CBAS-2018</t>
  </si>
  <si>
    <t>Villa Olimpica: Cubiertas Metálicas Sobre Circulaciones Descubiertas â€“ Edificio Nº 02 â€“ Villa Olí­mpica</t>
  </si>
  <si>
    <t>La Obra Consiste En La Ejecución De La Cubierta Sobre El Palier DeL Ultimo Piso En  Edificio B1-02 De La Villa Olí­mpica.</t>
  </si>
  <si>
    <t>BUILDING CO SRL</t>
  </si>
  <si>
    <t>09-CBAS-2019</t>
  </si>
  <si>
    <t>Distrito Del Deporte: Remodelación De Cancha Cubierta En Club Jóvenes Deportistas</t>
  </si>
  <si>
    <t>La Obra Consiste En La Reparación Y Nivelacion Del Solado Multideportivo En La Cancha Cubierta, Pintura De Gradas Y Escalones De Acceso, Finalizando Con La Demarcación Del Playón Con Pintura Deportiva.</t>
  </si>
  <si>
    <t>Soldado de la Frontera 5130</t>
  </si>
  <si>
    <t>DR2 CONSTRUCCIONES SRL</t>
  </si>
  <si>
    <t>51-CBAS-2018</t>
  </si>
  <si>
    <t>Barrio Los Piletones: Agua Piletones- Impulsión Carrillo</t>
  </si>
  <si>
    <t>La Obra Consiste En La Ejecución De Diversas Reparaciones En Las Cañerí­as De Redes De Provisión De Agua Potable</t>
  </si>
  <si>
    <t>58-CBAS-2018</t>
  </si>
  <si>
    <t>Buenos Aires Playa 2019</t>
  </si>
  <si>
    <t>Buenos Aires Playa 2019: Parque Indoamericano - Obra Civil</t>
  </si>
  <si>
    <t>Ejecucion De Playa Seca Para Programa Bs As Playa 2019</t>
  </si>
  <si>
    <t>MARCELINA VIAL SA</t>
  </si>
  <si>
    <t>63-CBAS-2018</t>
  </si>
  <si>
    <t>Buenos Aires Playa 2019: Parque Indoamericano- Instalación Eléctrica</t>
  </si>
  <si>
    <t>61-CBAS-2018</t>
  </si>
  <si>
    <t>Buenos Aires Playa 2019: Parque Indoamericano- Mantenimiento</t>
  </si>
  <si>
    <t>62-CBAS-2018</t>
  </si>
  <si>
    <t>Comisarías</t>
  </si>
  <si>
    <t>Readecuación â€“ Ex Destacamento de Motos - POLICIA DE LA CIUDAD</t>
  </si>
  <si>
    <t>La Obra Consiste En La Adaptación Del Edificio Ex Destacamento De Motos. Dentro Del Mismo Se Deberán Cambiar Los Destinos De Los Locales.</t>
  </si>
  <si>
    <t>Ana Diaz entre Soldado de la Frontera y Av.Larrazabal</t>
  </si>
  <si>
    <t>Sur Construcciones y Cia SA</t>
  </si>
  <si>
    <t>60-CBAS-2018</t>
  </si>
  <si>
    <t>Distrito Del Deporte: Natatorio cubierto â€“ Parque de la Ciudad</t>
  </si>
  <si>
    <t>La Obra Consiste En La Construcción De Un Natatorio Con Piscina Cubierta, Sanitarios, Vestuarios, Area De Servicios, Depósito Y Sala Se Máquinas. Desarrollados En Una Sola Planta.</t>
  </si>
  <si>
    <t>Av.Fernandez de la Cruz</t>
  </si>
  <si>
    <t>INGENOR SA</t>
  </si>
  <si>
    <t>07-CBAS-2018</t>
  </si>
  <si>
    <t>Barrio Los Piletones: Impermeabilización De Cubiertas Y Pintura Exterior En Edificios Nº 01 â€“ Nº 02 â€“ Nº 09, Complejo Habitacional Los Piletones</t>
  </si>
  <si>
    <t>La Obra Consiste En La Impermeabilización Total De Las Azoteas de los Edificios baja. Además Se Realiza La Pintura De Muros Exteriores Y Cielorrasos, En El Exterior Como En Los Espacios Semicubiertos.</t>
  </si>
  <si>
    <t>Juan Pablo II 3005-3013,Plumerillo 3930-3900</t>
  </si>
  <si>
    <t>Construcciones Infraestructura y Servicios S.A.</t>
  </si>
  <si>
    <t>01-CBAS-2019</t>
  </si>
  <si>
    <t>Barrio Los Piletones: Impermeabilización De Cubiertas Y Pintura Exterior En Edificios Nº 05 â€“ Nº 06 â€“ Nº 19, Complejo Habitacional Los Piletones</t>
  </si>
  <si>
    <t>Juan Pablo II 3015-3025,Plumerillo 3960-3930</t>
  </si>
  <si>
    <t>DAGRESA VIAL CONSTRUCCIONES SRL</t>
  </si>
  <si>
    <t>02-CBAS-2019</t>
  </si>
  <si>
    <t>Barrio Los Piletones: Impermeabilización De Cubiertas Y Pintura Exterior En Edificios Nº 07 â€“ Nº 08, Complejo Habitacional Los Piletones</t>
  </si>
  <si>
    <t>Janer 3930-3900,Plumerillo 3930-3900</t>
  </si>
  <si>
    <t>KAVOS SA</t>
  </si>
  <si>
    <t>Barrio Los Piletones: Impermeabilización De Cubiertas Y Pintura Exterior En Edificios Nº 17 â€“ Nº 18, Complejo Habitacional Los Piletones</t>
  </si>
  <si>
    <t>Janer 3960-3930,Plumerillo 3960-3930</t>
  </si>
  <si>
    <t>A.E. PONCE INGENIERIA SA</t>
  </si>
  <si>
    <t>Villa Olimpica: Cubiertas Metálicas Sobre Circulaciones Descubiertas â€“ Edificio Nº 03 â€“ Villa Olí­mpica</t>
  </si>
  <si>
    <t>La Obra Consiste En La Ejecución De La Cubierta Sobre El Palier DeL Ultimo Piso En  Edificio B1-03 De La Villa Olí­mpica.</t>
  </si>
  <si>
    <t>SEBRA LTDA</t>
  </si>
  <si>
    <t>10-CBAS-2019</t>
  </si>
  <si>
    <t>Villa Olimpica: Cubiertas Metálicas Sobre Circulaciones Descubiertas â€“ Edificio Nº 04 â€“ Villa Olí­mpica</t>
  </si>
  <si>
    <t>La Obra Consiste En La Ejecución De La Cubierta Sobre El Palier DeL Ultimo Piso En  Edificio B1-04 De La Villa Olí­mpica.</t>
  </si>
  <si>
    <t>11-CBAS-2019</t>
  </si>
  <si>
    <t>Villa Olimpica: Cubiertas Metálicas Sobre Circulaciones Descubiertas â€“ Edificio Nº 05 â€“ Villa Olí­mpica</t>
  </si>
  <si>
    <t>La Obra Consiste En La Ejecución De La Cubierta Sobre El Palier DeL Ultimo Piso En  Edificio B1-05 De La Villa Olí­mpica.</t>
  </si>
  <si>
    <t>12-CBAS-2019</t>
  </si>
  <si>
    <t>Villa Olimpica: Cubiertas Metálicas Sobre Circulaciones Descubiertas â€“ Edificio Nº 10 â€“ Villa Olí­mpica</t>
  </si>
  <si>
    <t>La Obra Consiste En La Ejecución De La Cubierta Sobre El Palier DeL Ultimo Piso En  Edificio B1-10 De La Villa Olí­mpica.</t>
  </si>
  <si>
    <t>13-CBAS-2019</t>
  </si>
  <si>
    <t>Villa Olimpica: Cubiertas Metálicas Sobre Circulaciones Descubiertas â€“ Edificio Nº 16 â€“ Villa Olí­mpica</t>
  </si>
  <si>
    <t>La Obra Consiste En La Ejecución De Las Cubiertas Sobre Los Palieres DeL Ultimo Piso En  Edificio B3-16 De La Villa Olí­mpica.</t>
  </si>
  <si>
    <t>PRISMA CONSTRUCTORA SRL</t>
  </si>
  <si>
    <t>14-CBAS-2019</t>
  </si>
  <si>
    <t>Villa Olimpica: Cubiertas Metálicas Sobre Circulaciones Descubiertas â€“ Edificio Nº 18 â€“ Villa Olí­mpica</t>
  </si>
  <si>
    <t>La Obra Consiste En La Ejecución De  Cubiertas Sobre Los Palieres DeL Ultimo Piso En  Edificio B3-18 De La Villa Olí­mpica.</t>
  </si>
  <si>
    <t>AMANZ SRL</t>
  </si>
  <si>
    <t>15-CBAS-2019</t>
  </si>
  <si>
    <t>Villa Olimpica: Cubiertas Metálicas Sobre Circulaciones Descubiertas â€“ Edificio Nº 26 â€“ Villa Olí­mpica</t>
  </si>
  <si>
    <t>La Obra Consiste En La Ejecución De La Cubierta Sobre El Palier DeL Ultimo Piso En  Edificio B5-26 De La Villa Olí­mpica.</t>
  </si>
  <si>
    <t>GOLI CONSTRUCCIONES SRL</t>
  </si>
  <si>
    <t>16-CBAS-2019</t>
  </si>
  <si>
    <t>Villa Olimpica: Cubiertas Metálicas Sobre Circulaciones Descubiertas â€“ Edificio Nº 27 â€“ Villa Olí­mpica</t>
  </si>
  <si>
    <t>La Obra Consiste En La Ejecución De Las Cubiertas Sobre Los Palieres DeL Ultimo Piso En  Edificio B5-27 De La Villa Olí­mpica.</t>
  </si>
  <si>
    <t>17-CBAS-2019</t>
  </si>
  <si>
    <t>Villa Olimpica: Cubiertas Metálicas Sobre Circulaciones Descubiertas â€“ Edificio Nº 28 â€“ Villa Olí­mpica</t>
  </si>
  <si>
    <t>La Obra Consiste En La Ejecución De Las Cubiertas Sobre Los Palieres DeL Ultimo Piso En  Edificio B5-28 De La Villa Olí­mpica.</t>
  </si>
  <si>
    <t>CYLP SOCIEDAD ANONIMA</t>
  </si>
  <si>
    <t>18-CBAS-2019</t>
  </si>
  <si>
    <t>Villa Olimpica: Cubiertas Metálicas Sobre Accesos â€“ Edificio Nº 01 â€“ Villa Olí­mpica</t>
  </si>
  <si>
    <t>La Obra Consiste En La Ejecución De Las Cubiertas Sobre Los Accesos A La Unidad 5G Ubicado En Espacio De Doble Altura,  En El  Edificio B1-01 De La Villa Olí­mpica.</t>
  </si>
  <si>
    <t>22-CBAS-2019</t>
  </si>
  <si>
    <t>Villa Olimpica: Cubiertas Metálicas Sobre Accesos â€“ Edificio Nº 03 â€“ Villa Olí­mpica</t>
  </si>
  <si>
    <t>La Obra Consiste En La Ejecución De Las Cubiertas Sobre Los Accesos A La Unidad 5I Ubicado En Espacio De Doble Altura,  En El  Edificio B1-03 De La Villa Olí­mpica.</t>
  </si>
  <si>
    <t>23-CBAS-2019</t>
  </si>
  <si>
    <t>Villa Olimpica: Cubiertas Metálicas y Desbordes de Agua En Pasarelas â€“ Edificio Nº 04 â€“ Villa Olí­mpica</t>
  </si>
  <si>
    <t>La Obra Consiste En La Ejecución De Las Cubiertas Sobre Las Accesos A La Unidad 5D Espacio De Doble Altura, Y La  Colocación De Desbordes Perimetrales Bajo Barandas En Circulaciones Comunes En Acceso A Viviendas,  En El Edificio B1-04 De La Villa Olí­mpica.</t>
  </si>
  <si>
    <t>24-CBAS-2019</t>
  </si>
  <si>
    <t>Villa Olimpica: Cubiertas Metálicas Sobre Accesos â€“ Edificio Nº 10 â€“ Villa Olí­mpica</t>
  </si>
  <si>
    <t>La Obra Consiste En La Ejecución De Las Cubiertas Sobre Los Accesos A La Unidad 5I Ubicado En Espacio De Doble Altura,  En El  Edificio B1-10 De La Villa Olí­mpica.</t>
  </si>
  <si>
    <t>25-CBAS-2019</t>
  </si>
  <si>
    <t>Villa Olimpica: Cubiertas Metálicas y Desbordes de Agua En Pasarelas â€“ Edificios Nº 14 y Nº 15 â€“ Villa Olí­mpica</t>
  </si>
  <si>
    <t>La Obra Consiste En La Ejecución De Las Cubiertas Sobre Las Accesos A Las Unidades 1C,3A,3F del Edificio 15 Ubicados En Espacios De Doble Altura, Y La  Colocación De Desbordes Perimetrales Bajo Barandas En Circulaciones Comunes En Acceso A Viviendas,  En Los Edificios B2-14 Y 15 De La Villa Olí­mpica.</t>
  </si>
  <si>
    <t>26-CBAS-2019</t>
  </si>
  <si>
    <t>Villa Olimpica: Cubiertas Metálicas y Desbordes de Agua En Pasarelas â€“ Edificios Nº 16 â€“ Villa Olí­mpica</t>
  </si>
  <si>
    <t>La Obra Consiste En La Ejecución De Las Cubiertas Sobre Las Accesos A Las Unidades 1H,3H,5H del Edificio 16 Ubicados En Espacios De Doble Altura, Y La  Colocación De Desbordes Perimetrales Bajo Barandas En Circulaciones Comunes En Acceso A Viviendas,  En Los Edificios B3-16 De La Villa Olí­mpica.</t>
  </si>
  <si>
    <t>27-CBAS-2019</t>
  </si>
  <si>
    <t>Villa Olimpica: Cubiertas Metálicas y Desbordes de Agua En Pasarelas â€“ Edificios Nº 17 â€“ Villa Olí­mpica</t>
  </si>
  <si>
    <t>La Obra Consiste En La Ejecución De Las Cubiertas Sobre Las Accesos A La Unidad 8A Ubicada En Espacio De Doble Altura, Y La  Colocación De Desbordes Perimetrales Bajo Barandas En Circulaciones Comunes En Acceso A Viviendas,  En Los Edificios B3-17 De La Villa Olí­mpica.</t>
  </si>
  <si>
    <t>28-CBAS-2019</t>
  </si>
  <si>
    <t>Villa Olimpica: Cubiertas Metálicas y Desbordes de Agua En Pasarelas â€“ Edificios Nº 18 y Nº 20 â€“ Villa Olí­mpica</t>
  </si>
  <si>
    <t>La Obra Consiste En La Ejecución De Las Cubiertas Sobre Las Accesos A La Unidad 5F del Edificio Nº 18 Y La Unidad 8A Del Edificio Nº 20 Ubicados En Espacios De Doble Altura, Y La  Colocación De Desbordes Perimetrales Bajo Barandas En Circulaciones Comunes En Acceso A Viviendas,  En Los Edificios B3-18 Y B4-20 De La Villa Olí­mpica.</t>
  </si>
  <si>
    <t>29-CBAS-2019</t>
  </si>
  <si>
    <t>Villa Olimpica: Cubiertas Metálicas y Desbordes de Agua En Pasarelas â€“ Edificios Nº 25 â€“ Villa Olí­mpica</t>
  </si>
  <si>
    <t>La Obra Consiste En La Ejecución De Las Cubiertas Sobre Las Accesos A Las Unidades 7A Y 7C Ubicada En Espacios De Doble Altura, Y La  Colocación De Desbordes Perimetrales Bajo Barandas En Circulaciones Comunes En Acceso A Viviendas,  En Los Edificios B4-25 De La Villa Olí­mpica.</t>
  </si>
  <si>
    <t>30-CBAS-2019</t>
  </si>
  <si>
    <t>Villa Olimpica: Cubiertas Metálicas y Desbordes de Agua En Pasarelas â€“ Edificios Nº 26 â€“ Villa Olí­mpica</t>
  </si>
  <si>
    <t>La Obra Consiste En La Ejecución De Las Cubiertas Sobre Las Accesos A Las Unidades 1H,3H,5H del Edificio 26 Ubicados En Espacios De Doble Altura, Y La  Colocación De Desbordes Perimetrales Bajo Barandas En Circulaciones Comunes En Acceso A Viviendas,  En Los Edificios B5-26 De La Villa Olí­mpica.</t>
  </si>
  <si>
    <t>31-CBAS-2019</t>
  </si>
  <si>
    <t>Villa Olimpica: Cubiertas Metálicas y Desbordes de Agua En Pasarelas â€“ Edificios Nº 27 y Nº 29 â€“ Villa Olí­mpica</t>
  </si>
  <si>
    <t>La Obra Consiste En La Ejecución De Las Cubiertas Sobre Las Accesos A La Unidad 8A del Edificio Nº 27 Ubicado En Espacios De Doble Altura, Y La  Colocación De Desbordes Perimetrales Bajo Barandas En Circulaciones Comunes En Acceso A Viviendas,  En Los Edificios B5-27 Y B5-29 De La Villa Olí­mpica.</t>
  </si>
  <si>
    <t>32-CBAS-2019</t>
  </si>
  <si>
    <t>Villa Olimpica: Readecuación Instalación Eléctrica Edificio Nº 07 - Barrio Olí­mpico</t>
  </si>
  <si>
    <t>Las Tareas Comprenden La Readecuación De Las Instalaciones Electricas De Las Unidades Funcionales Del Edificio Para El Cambio De Suministro T1 Monofásico a T1 Trifásico Y Todo Lo Necesario Para La Regularización De Las Mismas Como Los Sectores Comunes.</t>
  </si>
  <si>
    <t>Av. Escalada 4554</t>
  </si>
  <si>
    <t>44-CBAS-2019</t>
  </si>
  <si>
    <t>Villa Olimpica: Readecuación Instalación Eléctrica Edificio Nº 08 - Barrio Olí­mpico</t>
  </si>
  <si>
    <t>Alberto Demiddi 4582</t>
  </si>
  <si>
    <t>45-CBAS-2019</t>
  </si>
  <si>
    <t>Villa Olimpica: Readecuación Instalación Eléctrica Edificio Nº 09- Barrio Olí­mpico</t>
  </si>
  <si>
    <t>Av. Escalada 4546</t>
  </si>
  <si>
    <t>46-CBAS-2019</t>
  </si>
  <si>
    <t>Villa Olimpica: Readecuación Instalación Eléctrica Edificio Nº 28- Barrio Olí­mpico</t>
  </si>
  <si>
    <t>Alberto Zorrilla 4412-4301 -  23 de Junio 4317</t>
  </si>
  <si>
    <t>47-CBAS-2019</t>
  </si>
  <si>
    <t>Villa Olimpica: Readecuación Instalación Eléctrica Edificio Lago Sur - Barrio Olí­mpico</t>
  </si>
  <si>
    <t>Alberto Demiddi 4365</t>
  </si>
  <si>
    <t>48-CBAS-2019</t>
  </si>
  <si>
    <t>Villa Olimpica: Obra Civil Adecuación Local Para Centro De Transformación Edificio Nº 28 - Barrio Olí­mpico</t>
  </si>
  <si>
    <t>Las Tareas Comprenden La Readecuación Del Local Existente Para El Centro De Transformaciones.</t>
  </si>
  <si>
    <t>49-CBAS-2019</t>
  </si>
  <si>
    <t>Villa Olimpica: Obra Civil Adecuación Local Para Centro De Transformación Edificio Lago Sur - Barrio Olí­mpico</t>
  </si>
  <si>
    <t>50-CBAS-2019</t>
  </si>
  <si>
    <t>Distrito Del Diseño</t>
  </si>
  <si>
    <t>Distrito Del Diseño: Pintura exterior Club Santa Lucia â€“ Av. Montes de Oca Nº 1517 CABA</t>
  </si>
  <si>
    <t>Las Tareas Consisten En La Restauración De La Fachada Para La pintura completa De La Misma, Incluyendo Pintura de Carpinterí­as Y Herrerí­as</t>
  </si>
  <si>
    <t xml:space="preserve">Av. Montes de Oca Nº 1517 </t>
  </si>
  <si>
    <t>21-CBAS-2019</t>
  </si>
  <si>
    <t>Barrio Los Piletones: Reductores De Velocidad Vial Y Refacción â€“ Calles Del Complejo Habitacional Los Piletones</t>
  </si>
  <si>
    <t>La Obra Contempla Tareas De Reparación De Rejillas Pluviales Y La Colocación De Reductores De Velocidad Vial.</t>
  </si>
  <si>
    <t>A. M. Janer, Plumerillo y Barros Pazos</t>
  </si>
  <si>
    <t>34-CBAS-2019</t>
  </si>
  <si>
    <t>Barrio Los Piletones: Reductores De Velocidad Vial Y Refacción  â€“ Calle Ana M. Janer y Mujeres Luchadoras â€“ Barrio Los Piletones</t>
  </si>
  <si>
    <t>A. M. Janer y Mujeres Luchadoras</t>
  </si>
  <si>
    <t>35-CBAS-2019</t>
  </si>
  <si>
    <t>Barrio Los Piletones: Reductores De Velocidad Vial Y Refacción  â€“ Calle Lacarra â€“ Barrio Los Piletones</t>
  </si>
  <si>
    <t>36-CBAS-2019</t>
  </si>
  <si>
    <t>Barrio Los Piletones: Reductores De Velocidad Vial Y Refacción  â€“ Calle Plumerillo â€“ Barrio Los Piletones</t>
  </si>
  <si>
    <t>Plumerillo</t>
  </si>
  <si>
    <t>37-CBAS-2019</t>
  </si>
  <si>
    <t>Distrito De Las Artes: Sala de lectura y sanitario para niños en Usina del Arte</t>
  </si>
  <si>
    <t>La Remodelación Consiste En Generar Un Sector Para La Sala De Lectura De Niños, Sanitarios Para Los Mismos Y Un Local Destinado A La Lactancia.</t>
  </si>
  <si>
    <t>Agustí­n Caffarena 1</t>
  </si>
  <si>
    <t>38-CBAS-2019</t>
  </si>
  <si>
    <t>Villa Olí­mpica: Demoliciones en el Parque de la Ciudad</t>
  </si>
  <si>
    <t>Se realizó las demoliciones de las construcciones existentes en el predio del parque de la Ciudad de Buenos Aires para la construcción y emplazamiento de la Villa Olí­mpica en la comuna 8.</t>
  </si>
  <si>
    <t>ESCALADA AV. 4218</t>
  </si>
  <si>
    <t>https://cdn2.buenosaires.gob.ar/baobras/editadas1/mduyt_villaolimpica_demoliciones_foto1.jpg</t>
  </si>
  <si>
    <t>1582/2014</t>
  </si>
  <si>
    <t>https://www.buenosaires.gov.ar/areas/planeamiento_obras/licitations/web/index.php/licitation/index/id/177</t>
  </si>
  <si>
    <t>13793268/DGPUYA/2014</t>
  </si>
  <si>
    <t>Villa Olí­mpica: Red de agua y cloacas</t>
  </si>
  <si>
    <t>Se realizaron obras de infraestructura complementarias al predio de Villa Olí­mpica, de redes de agua potable y desagí¼es cloacales.</t>
  </si>
  <si>
    <t>https://cdn2.buenosaires.gob.ar/desarrollourbano/observatorio-de-obras/imagenesobservatorio/reddeaguaycloacasdevillaolimpica.jpg</t>
  </si>
  <si>
    <t>Reconstruccion De Caños S.A.</t>
  </si>
  <si>
    <t>81/2015</t>
  </si>
  <si>
    <t>https://www.buenosaires.gov.ar/areas/planeamiento_obras/licitations/web/frontend_dev.php/licitation/index/id/208</t>
  </si>
  <si>
    <t>32.904.638-DGINFU-2015</t>
  </si>
  <si>
    <t>Villa Olí­mpica: Infraestructura eléctrica</t>
  </si>
  <si>
    <t>Se realizaron obras de infraestructura eléctrica necesarias para las instalaciones en la Villa Olí­mpica.</t>
  </si>
  <si>
    <t>https://cdn2.buenosaires.gob.ar/desarrollourbano/observatorio-de-obras/imagenesobservatorio/infraestructuraelectricavillaolimpica.jpg</t>
  </si>
  <si>
    <t>912-SIGAF/2016</t>
  </si>
  <si>
    <t>https://www.buenosaires.gov.ar/areas/planeamiento_obras/licitations/web/frontend_dev.php/licitation/index/id/238</t>
  </si>
  <si>
    <t>19178451-UPEVO/2016</t>
  </si>
  <si>
    <t>Villa Olí­mpica: Estación reguladora y distribución de gas</t>
  </si>
  <si>
    <t>Se realizaron obras de infraestructura necesarias para el abastecimiento de la red de distribución de gas en media presión dentro de la Villa Olí­mpica y la conexión al gasoducto existente de alta presión. La instalación se realizó sobre la Av. Escalada para garantizar la correcta distribución de gas a todos los edificios e instalaciones que comprende el predio.</t>
  </si>
  <si>
    <t>ESCALADA AV. 4214</t>
  </si>
  <si>
    <t>https://cdn2.buenosaires.gob.ar/desarrollourbano/observatorio-de-obras/observatorio134.jpg</t>
  </si>
  <si>
    <t>Ucsa S.A.</t>
  </si>
  <si>
    <t>981-Sigaf/2016</t>
  </si>
  <si>
    <t>https://www.buenosaires.gov.ar/areas/planeamiento_obras/licitations/web/frontend_dev.php/licitation/index/id/241</t>
  </si>
  <si>
    <t>15.648.285-UPEVO/2016</t>
  </si>
  <si>
    <t>Villa Olí­mpica: Centro de Desarrollo Infantil Rayito de Sol</t>
  </si>
  <si>
    <t>El nuevo jardí­n maternal está emplazado en la urbanización de la Villa Olí­mpica lindante al hospital Cecilia Grierson, formando un polo con infraestructura educativa y de contención en una localización de fácil acceso.</t>
  </si>
  <si>
    <t>ESCALADA AV. 4501</t>
  </si>
  <si>
    <t>https://cdn.buenosaires.gob.ar/datosabiertos/datasets/ba-obras/fotos/30-1.jpg</t>
  </si>
  <si>
    <t>https://cdn.buenosaires.gob.ar/datosabiertos/datasets/ba-obras/fotos/30-2.jpg</t>
  </si>
  <si>
    <t>https://cdn.buenosaires.gob.ar/datosabiertos/datasets/ba-obras/fotos/30-3.jpg</t>
  </si>
  <si>
    <t>https://cdn.buenosaires.gob.ar/datosabiertos/datasets/ba-obras/fotos/30-4.jpg</t>
  </si>
  <si>
    <t>893-SIGAF/16</t>
  </si>
  <si>
    <t>https://www.buenosaires.gov.ar/areas/planeamiento_obras/licitations/web/frontend_dev.php/licitation/index/id/237</t>
  </si>
  <si>
    <t>19.105.199-DGIURB-2016</t>
  </si>
  <si>
    <t>Villa Olí­mpica: Red vial y pluvial</t>
  </si>
  <si>
    <t>Se llevó a cabo el proyecto de la red pluvial de captación y conducción de los excedentes pluviales de la zona de implantación de los edificios de vivienda de la comuna 8. La red proyectada se conectó en distintos puntos al ramal escalada.</t>
  </si>
  <si>
    <t>https://cdn2.buenosaires.gob.ar/baobras/editadas1/mduyt_villaolimpica_redvialypluvial_foto1.png</t>
  </si>
  <si>
    <t>1258/2015</t>
  </si>
  <si>
    <t>https://www.buenosaires.gov.ar/areas/planeamiento_obras/licitations/web/frontend_dev.php/licitation/index/id/203</t>
  </si>
  <si>
    <t>16.293.099-MGEYA-DGINFU-2014</t>
  </si>
  <si>
    <t>Villa Olí­mpica: Espacio público</t>
  </si>
  <si>
    <t>Construcción y revalorización del espacio público adyacente al predio de las nuevas viviendas de Villa Olí­mpica.</t>
  </si>
  <si>
    <t>https://cdn.buenosaires.gob.ar/datosabiertos/datasets/ba-obras/fotos/25237-1.jpg</t>
  </si>
  <si>
    <t>https://cdn.buenosaires.gob.ar/datosabiertos/datasets/ba-obras/fotos/25237-2.jpg</t>
  </si>
  <si>
    <t>https://cdn.buenosaires.gob.ar/datosabiertos/datasets/ba-obras/fotos/25237-3.jpg</t>
  </si>
  <si>
    <t>https://cdn.buenosaires.gob.ar/datosabiertos/datasets/ba-obras/fotos/25237-4.jpg</t>
  </si>
  <si>
    <t>Hospital Ramón Sarda. Remodelación Sector UCI 2° Piso: Área Terapia Intensiva e Intermedia -</t>
  </si>
  <si>
    <t>Remodelación Sector UCI 2° Piso: írea Terapia Intensiva e Intermedia.</t>
  </si>
  <si>
    <t>https://cdn.buenosaires.gob.ar/datosabiertos/datasets/ba-obras/fotos/25801_1.jpg</t>
  </si>
  <si>
    <t>https://cdn.buenosaires.gob.ar/datosabiertos/datasets/ba-obras/fotos/25801_2.jpg</t>
  </si>
  <si>
    <t>https://cdn.buenosaires.gob.ar/datosabiertos/datasets/ba-obras/fotos/25801_3.jpg</t>
  </si>
  <si>
    <t>henisa sudamericana</t>
  </si>
  <si>
    <t>433/16 (Decr Necesidad y Urgencia)</t>
  </si>
  <si>
    <t>7950/2017</t>
  </si>
  <si>
    <t>https://documentosboletinoficial.buenosaires.gob.ar/publico/20180503.pdf</t>
  </si>
  <si>
    <t>Ampliación del Servicio de Internación de Transplante de Médula Osea</t>
  </si>
  <si>
    <t>Remodelación y ampliacion del servicio de internación de trasplante de medula osea del piso 1 del pabellón 1, del hospitla Gutierrez.</t>
  </si>
  <si>
    <t>https://cdn.buenosaires.gob.ar/datosabiertos/datasets/ba-obras/fotos/25802_1.jpg</t>
  </si>
  <si>
    <t>https://cdn.buenosaires.gob.ar/datosabiertos/datasets/ba-obras/fotos/25802_2.jpg</t>
  </si>
  <si>
    <t>https://cdn.buenosaires.gob.ar/datosabiertos/datasets/ba-obras/fotos/25802_3.jpg</t>
  </si>
  <si>
    <t>https://cdn.buenosaires.gob.ar/datosabiertos/datasets/ba-obras/fotos/25802_4.jpg</t>
  </si>
  <si>
    <t>458/2018</t>
  </si>
  <si>
    <t>https://documentosboletinoficial.buenosaires.gob.ar/publico/20190718.pdf</t>
  </si>
  <si>
    <t>Construcción de Nuevo Centro de Potencia</t>
  </si>
  <si>
    <t>Construcción de Nuevo Centro de Potencia.</t>
  </si>
  <si>
    <t>https://cdn.buenosaires.gob.ar/datosabiertos/datasets/ba-obras/fotos/25803_1.jpg</t>
  </si>
  <si>
    <t>https://cdn.buenosaires.gob.ar/datosabiertos/datasets/ba-obras/fotos/25803_2.jpg</t>
  </si>
  <si>
    <t>Remodelación Pabellón K, Servicio Endocrinologí­a, Hospital ílvarez</t>
  </si>
  <si>
    <t>Remodelar y ampliar los sectores de Endocrinologí­a en una nueva localización, correspondiente a la planta baja del Pabellón K, donde anteriormente funcionaba la lavanderí­a y roperí­a.</t>
  </si>
  <si>
    <t>KION S.A. INDUSTRIAL Y COMERCIAL</t>
  </si>
  <si>
    <t>363/2019</t>
  </si>
  <si>
    <t>https://documentosboletinoficial.buenosaires.gob.ar/publico/20190813.pdf</t>
  </si>
  <si>
    <t>Remodelación oficinas COPS en Consultorios Externos.</t>
  </si>
  <si>
    <t>Remodelación meson de informes y acceso consulta externa.</t>
  </si>
  <si>
    <t>https://cdn.buenosaires.gob.ar/datosabiertos/datasets/ba-obras/fotos/25805_1.jpeg</t>
  </si>
  <si>
    <t>https://cdn.buenosaires.gob.ar/datosabiertos/datasets/ba-obras/fotos/25805_2.jpeg</t>
  </si>
  <si>
    <t>Ad mantenimiento</t>
  </si>
  <si>
    <t>Tareas varias en Ascensores</t>
  </si>
  <si>
    <t>Implica trabajos de mejoramiento de ascensores en distintos pabellones del hospital Pirovano.</t>
  </si>
  <si>
    <t>https://cdn.buenosaires.gob.ar/datosabiertos/datasets/ba-obras/fotos/25806_1.jpg</t>
  </si>
  <si>
    <t>https://cdn.buenosaires.gob.ar/datosabiertos/datasets/ba-obras/fotos/25806_2.jpg</t>
  </si>
  <si>
    <t>https://cdn.buenosaires.gob.ar/datosabiertos/datasets/ba-obras/fotos/25806_3.JPG</t>
  </si>
  <si>
    <t>Nuevo suministro de agua frí­a general, y pab 3 y 8</t>
  </si>
  <si>
    <t>Depósitos y Talleres</t>
  </si>
  <si>
    <t>Construcción de Depósitos y Talleres</t>
  </si>
  <si>
    <t>Las Heras General Av. 2669</t>
  </si>
  <si>
    <t>https://cdn.buenosaires.gob.ar/datosabiertos/datasets/ba-obras/fotos/25808_1.jpg</t>
  </si>
  <si>
    <t>https://cdn.buenosaires.gob.ar/datosabiertos/datasets/ba-obras/fotos/25808_2.jpg</t>
  </si>
  <si>
    <t>https://cdn.buenosaires.gob.ar/datosabiertos/datasets/ba-obras/fotos/25808_3.jpg</t>
  </si>
  <si>
    <t>Adicional de Mantenimiento</t>
  </si>
  <si>
    <t>79/2014</t>
  </si>
  <si>
    <t>Consultorios externos y Sala 2 (Termomecánica)</t>
  </si>
  <si>
    <t>Sistema de Aire acondicionado del sector consultorios externos y sala 2</t>
  </si>
  <si>
    <t>https://cdn.buenosaires.gob.ar/datosabiertos/datasets/ba-obras/fotos/25809_1.jpg</t>
  </si>
  <si>
    <t>https://cdn.buenosaires.gob.ar/datosabiertos/datasets/ba-obras/fotos/25809_2.jpg</t>
  </si>
  <si>
    <t>7949/2017</t>
  </si>
  <si>
    <t>Tomógrafo</t>
  </si>
  <si>
    <t>Instalación de un Tomógrafo y obra civil necesaria para su soporte y funcionamiento</t>
  </si>
  <si>
    <t>https://cdn.buenosaires.gob.ar/datosabiertos/datasets/ba-obras/fotos/25810_1.jpg</t>
  </si>
  <si>
    <t>https://cdn.buenosaires.gob.ar/datosabiertos/datasets/ba-obras/fotos/25810_2.jpg</t>
  </si>
  <si>
    <t>https://cdn.buenosaires.gob.ar/datosabiertos/datasets/ba-obras/fotos/25810_3.jpg</t>
  </si>
  <si>
    <t>GRIENSU S.A.</t>
  </si>
  <si>
    <t>1196/2018</t>
  </si>
  <si>
    <t>https://documentosboletinoficial.buenosaires.gob.ar/publico/20181128.pdf</t>
  </si>
  <si>
    <t>Plaza San Miguel de Garicoits Patio de Juegos</t>
  </si>
  <si>
    <t>https://cdn.buenosaires.gob.ar/datosabiertos/datasets/ba-obras/fotos/25910.jpg</t>
  </si>
  <si>
    <t>PARQUIZAR</t>
  </si>
  <si>
    <t>Plazas y Parques de Comuna 12</t>
  </si>
  <si>
    <t>Parque Saavedra Patio de Juegos</t>
  </si>
  <si>
    <t>https://cdn.buenosaires.gob.ar/datosabiertos/datasets/ba-obras/fotos/25911.JPG</t>
  </si>
  <si>
    <t>https://cdn.buenosaires.gob.ar/datosabiertos/datasets/ba-obras/fotos/25911-2.JPG</t>
  </si>
  <si>
    <t>Plaza Unidad Latinoamericana Patio de Juegos</t>
  </si>
  <si>
    <t>https://cdn.buenosaires.gob.ar/datosabiertos/datasets/ba-obras/fotos/25912.jpeg</t>
  </si>
  <si>
    <t>Plaza Crisólogo Larralde Canil Nuevo</t>
  </si>
  <si>
    <t>https://cdn.buenosaires.gob.ar/datosabiertos/datasets/ba-obras/fotos/25913.jpg</t>
  </si>
  <si>
    <t>Plaza Chile Canil Nuevo</t>
  </si>
  <si>
    <t>https://cdn.buenosaires.gob.ar/datosabiertos/datasets/ba-obras/fotos/25914.JPG</t>
  </si>
  <si>
    <t>Plaza Pichon Riviere Intervención Total</t>
  </si>
  <si>
    <t>https://cdn.buenosaires.gob.ar/datosabiertos/datasets/ba-obras/fotos/25915.JPG</t>
  </si>
  <si>
    <t>https://cdn.buenosaires.gob.ar/datosabiertos/datasets/ba-obras/fotos/25915-2.JPG</t>
  </si>
  <si>
    <t>https://cdn.buenosaires.gob.ar/datosabiertos/datasets/ba-obras/fotos/25915-3.JPG</t>
  </si>
  <si>
    <t>Plaza Roma Intervención Total</t>
  </si>
  <si>
    <t>https://cdn.buenosaires.gob.ar/datosabiertos/datasets/ba-obras/fotos/25916.JPG</t>
  </si>
  <si>
    <t>https://cdn.buenosaires.gob.ar/datosabiertos/datasets/ba-obras/fotos/25916-2.JPG</t>
  </si>
  <si>
    <t>ALGIERI</t>
  </si>
  <si>
    <t>Parque Rivadavia Intervención Total (mejora de solado, parquización y provisión de bancos)</t>
  </si>
  <si>
    <t>https://cdn.buenosaires.gob.ar/datosabiertos/datasets/ba-obras/fotos/25917.JPG</t>
  </si>
  <si>
    <t>Parque Pereyra PLAYON DEPORTIVO</t>
  </si>
  <si>
    <t>https://cdn.buenosaires.gob.ar/datosabiertos/datasets/ba-obras/fotos/25918.JPG</t>
  </si>
  <si>
    <t>INDALTEC</t>
  </si>
  <si>
    <t>Rodriguez Peña Canil Nuevo</t>
  </si>
  <si>
    <t>https://cdn.buenosaires.gob.ar/datosabiertos/datasets/ba-obras/fotos/25919.JPG</t>
  </si>
  <si>
    <t>Parque España Incorporación de Riego</t>
  </si>
  <si>
    <t>https://cdn.buenosaires.gob.ar/datosabiertos/datasets/ba-obras/fotos/25920.jpg</t>
  </si>
  <si>
    <t>Ameghino Incorporación de Riego</t>
  </si>
  <si>
    <t>https://cdn.buenosaires.gob.ar/datosabiertos/datasets/ba-obras/fotos/25921.JPG</t>
  </si>
  <si>
    <t>Plaza Colombia Incorporación de Riego</t>
  </si>
  <si>
    <t>https://cdn.buenosaires.gob.ar/datosabiertos/datasets/ba-obras/fotos/25922.JPG</t>
  </si>
  <si>
    <t>Cines</t>
  </si>
  <si>
    <t>Cine del Plata</t>
  </si>
  <si>
    <t>Puesta en valor integral edilicia, instalaciones sanitarias, de incendio y eléctrica puesto a nuevo y acorde a las nuevas normativas. Sistema de evacuación y accesibilidad correspondiente. Ascensor, microcines, camarines nuevos.</t>
  </si>
  <si>
    <t>Av. Juan Bautista Alberdi 5765</t>
  </si>
  <si>
    <t>TEXIMCO SA</t>
  </si>
  <si>
    <t>1857-SIGAF-2012</t>
  </si>
  <si>
    <t>Museo de la ciudad</t>
  </si>
  <si>
    <t>Puesta en valor y renovación de instalaciones - Museo de la Ciudad - Edificios Altos de Elorriaga y Casa de los Querubines</t>
  </si>
  <si>
    <t>Adolfo Alsina 405/409/417/419/421/423/Defensa 183/185/187/193/199 - Defensa 219/223/225/229</t>
  </si>
  <si>
    <t>Licitación Pública de Obra Mayor NÂ° 682/SIGAF/2020,</t>
  </si>
  <si>
    <t>RESOL-2020-36-GCABA-SSOBRAS</t>
  </si>
  <si>
    <t>https://www.buenosaires.gob.ar/areas/planeamiento_obras/licitations/web/frontend_dev.php/licitation/index/id/407</t>
  </si>
  <si>
    <t>2020-22511944-GCABA-DGINYAR</t>
  </si>
  <si>
    <t xml:space="preserve">Teatro Colón </t>
  </si>
  <si>
    <t>Colón Fabrica</t>
  </si>
  <si>
    <t>Se realizó el acondicionamiento del interior del depósito y la  puesta en valor de su fachada</t>
  </si>
  <si>
    <t>Pedro de Mendoza 2147</t>
  </si>
  <si>
    <t xml:space="preserve">COOPERATIVA DE TRABAJO GRETI LTDA </t>
  </si>
  <si>
    <t>L.P. N° 515‐SIGAF/2018</t>
  </si>
  <si>
    <t>EE‐2018‐22282725‐DGRIEG</t>
  </si>
  <si>
    <t>F11</t>
  </si>
  <si>
    <t xml:space="preserve">Plan Casco Histórico </t>
  </si>
  <si>
    <t>Defensa (e/Irigoyen y Alsina)</t>
  </si>
  <si>
    <t>El proyecto tiene como objetivo la renovación y puesta en valor del espacio público circundante al Museo de la Ciudad, en un sitio de gran relevancia histórica y simbólica para la Ciudad de Buenos Aires. La propuesta busca activar el área en términos turí­sticos, culturales y comerciales, así­ como garantizar la accesibilidad a todo el público al Museo en el entorno inmediato del mismo. Esta intervención, además, busca mejorar la calidad ambiental favoreciendo la caminabilidad y reforzando la conexión entre la Plaza de Mayo y el Parque Lezama, consolidando el circuito turí­stico del área.</t>
  </si>
  <si>
    <t>Defensa (E/ Yrigoyen y Alsina)</t>
  </si>
  <si>
    <t>Garbin S.A</t>
  </si>
  <si>
    <t>Licitacion Pública</t>
  </si>
  <si>
    <t>4/SIGAF/2021</t>
  </si>
  <si>
    <t>EX-2021-03902432- -GCABA-DGRU</t>
  </si>
  <si>
    <t>PPI</t>
  </si>
  <si>
    <t>Distrito joven</t>
  </si>
  <si>
    <t>Distrito joven - Infraestructura</t>
  </si>
  <si>
    <t>Obras de Infraestructura. Puesta en Valor de Veredas Av. Costanera y Plazoleta - Etapa 1</t>
  </si>
  <si>
    <t>Av. Costanera y Plazoleta</t>
  </si>
  <si>
    <t>Naku Construcciones SRL</t>
  </si>
  <si>
    <t>13-SIGAF-2020</t>
  </si>
  <si>
    <t>Puesta en valor y renovación de instalaciones - Museo de la Ciudad - Edificios Altos de Elorriaga y Casa de los Querubines -</t>
  </si>
  <si>
    <t>San telmo</t>
  </si>
  <si>
    <t>SES</t>
  </si>
  <si>
    <t xml:space="preserve"> 682-SIGAF-2020</t>
  </si>
  <si>
    <t>Cine El Plata</t>
  </si>
  <si>
    <t>Puesta en valor y renovación de instalaciones.</t>
  </si>
  <si>
    <t>Avenida Juan Bautista Alberdi 5765</t>
  </si>
  <si>
    <t>Cildañez</t>
  </si>
  <si>
    <t>Cildañez II</t>
  </si>
  <si>
    <t>Ejecucion de obras pluviales en cuenca de Arroyo Cildañez. A ejecutar Ramales Pergamino, Martí­, Castañares y Cruz.</t>
  </si>
  <si>
    <t>Av. Castañares 3600</t>
  </si>
  <si>
    <t>Coarco SA</t>
  </si>
  <si>
    <t>LP 867/2019</t>
  </si>
  <si>
    <t xml:space="preserve">Escuela Ferreira </t>
  </si>
  <si>
    <t>Nueva Escuela Primaria. El Objetivo es ampliar la Oferta educativa en el sector y brindar un espacio de uso flexible a la comunidad, serán beneficiarios los vecinos de la Comuna 4.</t>
  </si>
  <si>
    <t>Andres Ferreyra 3749</t>
  </si>
  <si>
    <t>663-SIGAF-2019</t>
  </si>
  <si>
    <t xml:space="preserve">Alvarez Jonte </t>
  </si>
  <si>
    <t>Alvarez Jonte 3867</t>
  </si>
  <si>
    <t>Vidogar Construcciones S.A.</t>
  </si>
  <si>
    <t>20-SIGAF-19</t>
  </si>
  <si>
    <t>Metrobus</t>
  </si>
  <si>
    <t>Transporte: MTB II - Demolición Vialidad</t>
  </si>
  <si>
    <t>Demolición Parcial y Reconstrucción de Fachada Av. Alte Brown y Pilcomayo (Vialidad)</t>
  </si>
  <si>
    <t>Av. Alte Brown y Pilcomayo</t>
  </si>
  <si>
    <t>DEMOLICIONES MITRE S.R.L</t>
  </si>
  <si>
    <t>Licitacion privada</t>
  </si>
  <si>
    <t>3-SIGAF/2021</t>
  </si>
  <si>
    <t>Darsenas</t>
  </si>
  <si>
    <t>Darsena de giro</t>
  </si>
  <si>
    <t>Ejecucion de darsena de giro sobre AV. FIGUEROA ALCORTA Y J.P. SAENZ VALIENTE, frente a Universidad Di Tella.</t>
  </si>
  <si>
    <t xml:space="preserve">Figueroa Alcorta, Pres Av. y Saenz Valiente, Juan Pablo </t>
  </si>
  <si>
    <t>TECNOVIAS SRL</t>
  </si>
  <si>
    <t>5/SIGAF/2020</t>
  </si>
  <si>
    <t>Barrio 20: Infraestructura Ejes Principales</t>
  </si>
  <si>
    <t>Infraestructura</t>
  </si>
  <si>
    <t>La obra comprende la construcción de la infraestructura (Cámaras Transformadoras -obra civil-, Red Eléctrica de Media y Baja Tensión, Alumbrado Público, Redes de Comunicación, Red de Agua, Red de Cloaca, Red Pluvial, Pavimentos y Veredas)</t>
  </si>
  <si>
    <t>Miavasa</t>
  </si>
  <si>
    <t>LP5218</t>
  </si>
  <si>
    <t>EX-2018-19313337-MGEYA-IVC</t>
  </si>
  <si>
    <t>CAF-Nación-GCBA</t>
  </si>
  <si>
    <t>Barrio 31: Plaza Manzana 99</t>
  </si>
  <si>
    <t>El espacio público de manzana 99 esta conformado por múltiples funciones, separadas entre si por un banco que recorre la plaza longitudinalmente. La idea consistió en generar un recorrido de usos de los más chicos a los más grandes en términos etarios, comenzando con un sector de juegos de niños con hamacas, postas deportivas, espacios de juego para piki voley, basquet, y por último rematando con una pista de skate multinivel. También cuenta con un gran espacio de parquización con variedad de vegetación. La iluminación general del espacio se realiza enteramente en LED con posibilidad de Telegestión a fin de integrarse a la red de alumbrado de CABA con la mayor tecnologí­a disponible al momento. Por último se suman diversos tipos de vegetación a fin de incrementar la huella verde dentro del espacio público.</t>
  </si>
  <si>
    <t>https://cdn.buenosaires.gob.ar/datosabiertos/datasets/ba-obras/fotos/25562.jpg</t>
  </si>
  <si>
    <t>Papa Francisco: Etapa 1</t>
  </si>
  <si>
    <t xml:space="preserve"> Fin de obra:  Diciembre 2021</t>
  </si>
  <si>
    <t>LP1616</t>
  </si>
  <si>
    <t>Nación-GCBA</t>
  </si>
  <si>
    <t>Camino de Sirga</t>
  </si>
  <si>
    <t>Orma: 188 viviendas</t>
  </si>
  <si>
    <t>La obra comprende la construcción de 188 viviendas nuevas</t>
  </si>
  <si>
    <t>Orma 3200</t>
  </si>
  <si>
    <t>Fin de obra:  Diciembre 2021</t>
  </si>
  <si>
    <t>LP0117</t>
  </si>
  <si>
    <t>EX-2017-02408066-GCABA-IVC</t>
  </si>
  <si>
    <t>Nuevo Plan</t>
  </si>
  <si>
    <t>Nuevo plan | Escuela Técnica N°15 Maipú - Martín García</t>
  </si>
  <si>
    <t>Obra Nueva de reemplazo</t>
  </si>
  <si>
    <t>Martín García 874</t>
  </si>
  <si>
    <t>2019-12269070</t>
  </si>
  <si>
    <t>Nuevo plan | Jardín de Infantes Nº1 D.E. 4º  - Araoz de Lamadrid</t>
  </si>
  <si>
    <t xml:space="preserve">La Boca </t>
  </si>
  <si>
    <t>Araoz de Lamadrid 648</t>
  </si>
  <si>
    <t>2019-17806026</t>
  </si>
  <si>
    <t>Nuevo plan | Escuela de Creación Primaria D.E. 1º "Indira Gandhi" - Barrio 31</t>
  </si>
  <si>
    <t>Casco Historico</t>
  </si>
  <si>
    <t>Balcarce+Chile ex: "Pasajes + Balcarce
Pasaje San Lorenzo + Pasaje Giuffra + Chile (e/ Defensa y Balcarce) +  Balcarce (e/Mexico y Chile)"</t>
  </si>
  <si>
    <t>El proyecto tiene como objetivo la renovación y puesta en valor de ciertas áreas que conforman el Casco Histórico de la Ciudad. La propuesta busca activar el área en términos turísticos, culturales y comerciales. Se busca mejorar del mismo modo la calidad ambiental favoreciendo la caminabilidad. La intervención proyectada se basa, principalmente, en un criterio de conservación y restauración, ejecutando tareas de limpieza y protección, conjuntamente con obras de iluminación que jerarquizan los elementos significativos</t>
  </si>
  <si>
    <t>Pasaje San Lorenzo + Pasaje Giuffra + Chile (e/ Defensa y Balcarce) +  Balcarce (e/Mexico y Chile)</t>
  </si>
  <si>
    <t>351-0072-LPU22</t>
  </si>
  <si>
    <t>Fachadas Patrimoniales Et. 3</t>
  </si>
  <si>
    <t>Centro el Futuro</t>
  </si>
  <si>
    <t>Obelisco</t>
  </si>
  <si>
    <t>El proyecto consiste en la incorporación de un ascensor para que turistas y ciudadanos 
puedan experimentar el ascenso por el interior del ícono más representativo de la Ciudad de Buenos Aires, llegando a uno de los puntos panorámicos más  relevantes.</t>
  </si>
  <si>
    <t>Av. 9 de Julio y Av. Corrientes</t>
  </si>
  <si>
    <t>Servas</t>
  </si>
  <si>
    <t>351-0071-LPU22</t>
  </si>
  <si>
    <t>PF Colegiales - polígono A</t>
  </si>
  <si>
    <t>El proyecto permitirá aumentará el espacio verde del barrio transformando los terrenos ferroviarios de Colegiales en un nuevo parque, conservando edificios patrimoniales del entorno adaptados para diferentes usos. Será un espacio de calidad y accesible, que mejorará las condiciones ambientales para los vecinos y vecinas</t>
  </si>
  <si>
    <t>Moldes y Virreyes</t>
  </si>
  <si>
    <t>Ilubaires</t>
  </si>
  <si>
    <t>351-0074-LPU22</t>
  </si>
  <si>
    <t>Ruben Darío</t>
  </si>
  <si>
    <t>DEL LIBERTADOR, AV. - AUSTRIA - FIGUEROA ALCORTA, PRES., AV. - PETTORUTI, EMILIO</t>
  </si>
  <si>
    <t>Vicente López</t>
  </si>
  <si>
    <t>MONTEVIDEO - PARANA - ARENALES</t>
  </si>
  <si>
    <t>Martin Fierro</t>
  </si>
  <si>
    <t>San Cristobal</t>
  </si>
  <si>
    <t>URQUIZA, GRAL. - BARCALA - LA RIOJA - POLIDEPORTIVO</t>
  </si>
  <si>
    <t>Islas Malvinas</t>
  </si>
  <si>
    <t>20 DE SEPTIEMBRE - DON PEDRO DE MENDOZA, AV. - ARZOBISPO ESPINOSA - CABOTO</t>
  </si>
  <si>
    <t> -58,360544</t>
  </si>
  <si>
    <t>Centenario</t>
  </si>
  <si>
    <t>DIAZ VELEZ, AV. - MARECHAL, LEOPOLDO - PATRICIAS ARGENTINAS, AV.</t>
  </si>
  <si>
    <t>Parque Conmemorativo</t>
  </si>
  <si>
    <t>Parque Conmemorativo - Cenotafio Victimas COVID</t>
  </si>
  <si>
    <t>Parque Ameghino</t>
  </si>
  <si>
    <t>Corredor verde honorio pueyrredon</t>
  </si>
  <si>
    <t>Cid campeador</t>
  </si>
  <si>
    <t xml:space="preserve">El proyecto consiste en transformar el entorno del monumento al Cid Campeador en una zona verde de prioridad peatón. El cid es el centro geográfico de la ciudad, un sitio de gran conectividad y visibilidad, corazón del futuro parque lineal Honorio Pueyrredón. Actualmente el entorno presenta cruces inseguros, circulación peatonal poco clara, ausencia de verde propio de un entorno pensado en función del vehículo y no de los peatones. </t>
  </si>
  <si>
    <t>Av. san Martin y Av. Gaona</t>
  </si>
  <si>
    <t>La Transformación no Para</t>
  </si>
  <si>
    <t>Eje Retiro: Renovación de juegos</t>
  </si>
  <si>
    <t>Zona Verde</t>
  </si>
  <si>
    <t>30-71502979-7</t>
  </si>
  <si>
    <t>Calle Verde</t>
  </si>
  <si>
    <t>Yerbal</t>
  </si>
  <si>
    <t>Obra que, como parte de una estrategia de despavimentación, está orientada a aumentar el espacio verde en la Ciudad</t>
  </si>
  <si>
    <t>Yerbal entre Pedro Calderón y Cervantes</t>
  </si>
  <si>
    <t>Alguieri</t>
  </si>
  <si>
    <t>351-0058-LPU22</t>
  </si>
  <si>
    <t>Plaza Salvador M del  Carril</t>
  </si>
  <si>
    <t>Vías Peatonales</t>
  </si>
  <si>
    <t>Gustavo M. zuvirí 1202</t>
  </si>
  <si>
    <t>URBASER</t>
  </si>
  <si>
    <t>Contratación de varias empresas</t>
  </si>
  <si>
    <t xml:space="preserve">Conde </t>
  </si>
  <si>
    <t>Conde entre Quesada y Balvin</t>
  </si>
  <si>
    <t>351-0089-LPU22</t>
  </si>
  <si>
    <t>Virrey Aviles/Perón</t>
  </si>
  <si>
    <t>Virrey aviles y Enrique Marquez</t>
  </si>
  <si>
    <t>Centro del  Futuro</t>
  </si>
  <si>
    <t>Paraguay</t>
  </si>
  <si>
    <t>Paraguay entre Pellegrini y Alem</t>
  </si>
  <si>
    <t>MIAVASA</t>
  </si>
  <si>
    <t>Borde Plaza San Martin</t>
  </si>
  <si>
    <t>$28,470,000</t>
  </si>
  <si>
    <t>Pellegrini y Av Libertador</t>
  </si>
  <si>
    <t>Urbaser</t>
  </si>
  <si>
    <t>Maipú</t>
  </si>
  <si>
    <t>Maipú entre Av. Santa Fé y Diagonal Norte</t>
  </si>
  <si>
    <t>Calles Verdes Nuevas</t>
  </si>
  <si>
    <t>Delfín Gallo</t>
  </si>
  <si>
    <t>Delfin Gallo 5746</t>
  </si>
  <si>
    <t>Isabel La Católica</t>
  </si>
  <si>
    <t>Plaza Colombia e/ Brandsen y Pinzón</t>
  </si>
  <si>
    <t>Warnes</t>
  </si>
  <si>
    <t>Warnes entre Remedios de Escalada y Angel Gallardo</t>
  </si>
  <si>
    <t>NAKU</t>
  </si>
  <si>
    <t>Emilio Castro</t>
  </si>
  <si>
    <t>$31,200,000</t>
  </si>
  <si>
    <t>Emilio Castro entre Fonrouge y pieres</t>
  </si>
  <si>
    <t>CONSTRUMEX</t>
  </si>
  <si>
    <t>Gascón</t>
  </si>
  <si>
    <t>Gascón entre Honduras y Araoz</t>
  </si>
  <si>
    <t>G. VARSOVIA</t>
  </si>
  <si>
    <t>Remedios de Escalada de San Martín</t>
  </si>
  <si>
    <t>Plaza Roque Saenz Peña entre Boyacá y Andres Lamas</t>
  </si>
  <si>
    <t>351-0135-LPU22</t>
  </si>
  <si>
    <t>Migueletes</t>
  </si>
  <si>
    <t>Plazoleta Eloy Alfaro entre Av. Libertador y Teodoro García</t>
  </si>
  <si>
    <t>Lambaré</t>
  </si>
  <si>
    <t>5.092.765,21 (dic 21)</t>
  </si>
  <si>
    <t>Plazoleta Elías Allipi entre Estado de Israel y Guardia vieja</t>
  </si>
  <si>
    <t>30-57529217-4</t>
  </si>
  <si>
    <t>Agrelo</t>
  </si>
  <si>
    <t>Agrelo entre Urquiza y La Rioja</t>
  </si>
  <si>
    <t>Cinco Esquinas</t>
  </si>
  <si>
    <t>Esquina Libertad, Juncal y Quintana</t>
  </si>
  <si>
    <t>Venezuela entre Perú y Paseo Colón</t>
  </si>
  <si>
    <t>BETON</t>
  </si>
  <si>
    <t>México entre Perú y Paseo Colón</t>
  </si>
  <si>
    <t>SEOB</t>
  </si>
  <si>
    <t>Chile entre Defensa y Perú</t>
  </si>
  <si>
    <t>URBAN BAIRES</t>
  </si>
  <si>
    <t>Balcarce entre Chile e Independencia</t>
  </si>
  <si>
    <t>Chacabuco entre Belgrano y Juan de Garay + Cruces Nivelados</t>
  </si>
  <si>
    <t>Chacabuco entre Av. Belgrano y Juan de Garay</t>
  </si>
  <si>
    <t>Bolivar II (e/ Juan de Garay / HPrimo)</t>
  </si>
  <si>
    <t>Bolivar entre Juan de Garay y HPrimo</t>
  </si>
  <si>
    <t>Garbin</t>
  </si>
  <si>
    <t>Fachadas P. Et. 1 - Otto wulff</t>
  </si>
  <si>
    <t>Perú y Av. Belgrano</t>
  </si>
  <si>
    <t>Marcalba</t>
  </si>
  <si>
    <t>351-0046-LPU21</t>
  </si>
  <si>
    <t>Bolivar I (e/Independencia y Hprimo)</t>
  </si>
  <si>
    <t xml:space="preserve"> $137.434.532,23</t>
  </si>
  <si>
    <t>Bolivar entre Independencia y Hprimo</t>
  </si>
  <si>
    <t>Hit Construcciones</t>
  </si>
  <si>
    <t>7162-0029-LPU21</t>
  </si>
  <si>
    <t>Fachada Mercado de San Telmo</t>
  </si>
  <si>
    <t>$ 36.591.028,02</t>
  </si>
  <si>
    <t>Bolivar y Carlos Calvo</t>
  </si>
  <si>
    <t>351-0048-LPU21</t>
  </si>
  <si>
    <t>Fachadas P. Et. 2. (bolivar 905)</t>
  </si>
  <si>
    <t xml:space="preserve"> $ 31.409.783</t>
  </si>
  <si>
    <t>Bolivar 905</t>
  </si>
  <si>
    <t xml:space="preserve"> 351-0031-LPU22</t>
  </si>
  <si>
    <t>Bolivar III (e/Independencia y Belgrano)</t>
  </si>
  <si>
    <t>$ 164.645.195,9</t>
  </si>
  <si>
    <t>Bolivar entre Independencia y Belgrano</t>
  </si>
  <si>
    <t xml:space="preserve"> 351-0001-LPU22</t>
  </si>
  <si>
    <t xml:space="preserve">Balcarce (e/ Alsina y Belgrano)  + Moreno  (e/Defensa y Balcarce) + Alsina (e/Defensa y Balcarce) </t>
  </si>
  <si>
    <t>Balcarce entre Alsina y Belgrano; Moreno  entre Defensa y Balcarce; Alsina entre Defensa y Balcarce</t>
  </si>
  <si>
    <t>Varsovia</t>
  </si>
  <si>
    <t>351-0044-LPU22</t>
  </si>
  <si>
    <t>Perú 2 (e/ Av. Independencia y Av. Juan de garay)</t>
  </si>
  <si>
    <t>Perú entre Av. Independencia y Av. Juan de garay</t>
  </si>
  <si>
    <t>351-0068-LPU22</t>
  </si>
  <si>
    <t xml:space="preserve">Perú 1 (e/Av. Belgrano y Av. Independencia ) </t>
  </si>
  <si>
    <t>Perú entre Av. Belgrano y Av. Independencia</t>
  </si>
  <si>
    <t>Verde Integral</t>
  </si>
  <si>
    <t>351-0069-LPU22</t>
  </si>
  <si>
    <t>Tambito</t>
  </si>
  <si>
    <t>Av. Berro Adolfo y Av. Casares</t>
  </si>
  <si>
    <t>Publicidad Sarmiento</t>
  </si>
  <si>
    <t>351-0026-LPU22</t>
  </si>
  <si>
    <t>PF Colegiales - polígono B</t>
  </si>
  <si>
    <t xml:space="preserve">Moldes y Lacroze </t>
  </si>
  <si>
    <t>Naku</t>
  </si>
  <si>
    <t>351-0061-LPU22</t>
  </si>
  <si>
    <t xml:space="preserve">Fernández de Enciso </t>
  </si>
  <si>
    <t>Asunción y Mercedes</t>
  </si>
  <si>
    <t>Grupo Varsovia</t>
  </si>
  <si>
    <t>351-0019-LPU22</t>
  </si>
  <si>
    <t xml:space="preserve">Av. Triunvirato </t>
  </si>
  <si>
    <t>Bauness y Nahuel Huapi</t>
  </si>
  <si>
    <t>LA MANTOVANA DE SERVICIOS GENERALES S.A</t>
  </si>
  <si>
    <t>351-0003-LPU22</t>
  </si>
  <si>
    <t xml:space="preserve">Vera </t>
  </si>
  <si>
    <t>Lavalleja y Av Corrientes</t>
  </si>
  <si>
    <t>351-0004-LPU22</t>
  </si>
  <si>
    <t>Centro Verde</t>
  </si>
  <si>
    <t xml:space="preserve">Aspiracion de polvo en Cv </t>
  </si>
  <si>
    <t>Instalación de campanas en distintos puntos de captación de polvo, de conductos y turbina para la aspiración de los polvos dispersos en aire</t>
  </si>
  <si>
    <t>Cnel. Martiniano Chilavert 2745</t>
  </si>
  <si>
    <t>INGENEXA SAS</t>
  </si>
  <si>
    <t>7162-1739-LPU21</t>
  </si>
  <si>
    <t xml:space="preserve">Humberto I </t>
  </si>
  <si>
    <t xml:space="preserve">Retiro de carpeta de rodamiento de asfalto, nivelación de sub-base, colocación  de granito </t>
  </si>
  <si>
    <t>Humberto I entre Defensa y Perú</t>
  </si>
  <si>
    <t>BETTON</t>
  </si>
  <si>
    <t>Restauración de Monumentos: Garibaldi (Plaza Italia)</t>
  </si>
  <si>
    <t>Finalizada/desestimada</t>
  </si>
  <si>
    <t>Av. Santa Fe y Thames</t>
  </si>
  <si>
    <t>Restauración de Monumentos: Templete Plaza Seeber</t>
  </si>
  <si>
    <t>Av. Libertador y Av. Sarmiento</t>
  </si>
  <si>
    <t>Restauración de Monumentos: Monumento Francia</t>
  </si>
  <si>
    <t>Levene y Av. Pueyrredon</t>
  </si>
  <si>
    <t>15 dias</t>
  </si>
  <si>
    <t>Restauración de Monumentos: Riqueza agropecuaria</t>
  </si>
  <si>
    <t>Av. Libertador y Cavia</t>
  </si>
  <si>
    <t>Plaza Congreso: Renovación de Juegos</t>
  </si>
  <si>
    <t>Av. Rivadavia y Av. entre Rios</t>
  </si>
  <si>
    <t>8503-0787- LPU18</t>
  </si>
  <si>
    <t>Plaza Canadá : Parquización</t>
  </si>
  <si>
    <t>San Martiny  Av. Antartida  Argentina</t>
  </si>
  <si>
    <t>Planetario: Renovación de luminarias (recambio 360 placas led)</t>
  </si>
  <si>
    <t>Av. Sarmiento y Roldan</t>
  </si>
  <si>
    <t xml:space="preserve">MANTELECTRIC I.C.I.S.A. / ALUMINI ENGENHARIA S.A. – CAPIME TECNOLOGÍA S.A. – UNION TRANSITORIA / AUTOTROL S.A.C.I.A.F.E.I. -
CONSTRUMAN S.A. U.T.E. </t>
  </si>
  <si>
    <t>652-SIGAF/15</t>
  </si>
  <si>
    <t>Eje Retiro: Iluminación Plaza San Martín</t>
  </si>
  <si>
    <t>Av. Libertador y San Martin</t>
  </si>
  <si>
    <t>652-SIGAF/16</t>
  </si>
  <si>
    <t>Florida/Perú: Puesta en valor</t>
  </si>
  <si>
    <t>avances ambientales</t>
  </si>
  <si>
    <t>Contratacion</t>
  </si>
  <si>
    <t xml:space="preserve"> 7162-1572- LPU21</t>
  </si>
  <si>
    <t>Esquinas Microcentro (incluye Reconquista)</t>
  </si>
  <si>
    <t xml:space="preserve"> 7162-1572- LPU22</t>
  </si>
  <si>
    <t xml:space="preserve">Plaza  Italia: Puesta en valor </t>
  </si>
  <si>
    <t>Parque Tres de Febrero: Iluminacion</t>
  </si>
  <si>
    <t>Av. Infanta Isabel y Av. Iraola</t>
  </si>
  <si>
    <t>Puente de la Mujer</t>
  </si>
  <si>
    <t>Armado de andamios en estructura central, pintura del casco del puente, desvastado de mástil y pintura</t>
  </si>
  <si>
    <t xml:space="preserve">Puerto Madero </t>
  </si>
  <si>
    <t>Juana Manuela Gorriti 951</t>
  </si>
  <si>
    <t>Logistical</t>
  </si>
  <si>
    <t>8811-0078-LPU21</t>
  </si>
  <si>
    <t>Paso bajo nivel Luis Maria Campos</t>
  </si>
  <si>
    <t>Reparacion de veredas, hidroarenado y pintura</t>
  </si>
  <si>
    <t>Luis M. Campos</t>
  </si>
  <si>
    <t>Puente Bulnes</t>
  </si>
  <si>
    <t>Reparacion, hidroarenado y pintura de tablero</t>
  </si>
  <si>
    <t xml:space="preserve">Bulnes 192 </t>
  </si>
  <si>
    <t>Puente Mario Bravo</t>
  </si>
  <si>
    <t>Puente Billinghurst</t>
  </si>
  <si>
    <t>Billinghurst 200</t>
  </si>
  <si>
    <t>Plaza del Congreso</t>
  </si>
  <si>
    <t>Plan Veredas</t>
  </si>
  <si>
    <t>Av. Rivadavia y Av. entre Ríos</t>
  </si>
  <si>
    <t xml:space="preserve">Plaza Canadá </t>
  </si>
  <si>
    <t>Av. Antártida Argetina y San Martín</t>
  </si>
  <si>
    <t>Plaza Dante</t>
  </si>
  <si>
    <t>Av. Alvear y Av. Pueyrredón</t>
  </si>
  <si>
    <t>Boulevard Amancio Alcorta</t>
  </si>
  <si>
    <t>AVINCO/ CONSTRUMEX</t>
  </si>
  <si>
    <t>Plaza Nicaragua</t>
  </si>
  <si>
    <t>Nicaragua y Godoy Cruz</t>
  </si>
  <si>
    <t>Plaza de los Derechos del Hombre, Plaza Delfo Cabrera y Shakespeare</t>
  </si>
  <si>
    <t>Av. Juan Bautista Justo e Irigoyen</t>
  </si>
  <si>
    <t>Plaza Vaccareza</t>
  </si>
  <si>
    <t>Amancio Alcorta y Romero</t>
  </si>
  <si>
    <t>Ramon Carrillo y Brandsen</t>
  </si>
  <si>
    <t>AVINCO</t>
  </si>
  <si>
    <t>Monastero y Uspallata</t>
  </si>
  <si>
    <t>DEJESUS</t>
  </si>
  <si>
    <t xml:space="preserve">Hospital Moyano </t>
  </si>
  <si>
    <t>Av. Suarez</t>
  </si>
  <si>
    <t>MARCALBA</t>
  </si>
  <si>
    <t>Policlínico Bancario</t>
  </si>
  <si>
    <t>Donato Alvarez y Gaona</t>
  </si>
  <si>
    <t>Cementerio de la Chacarita</t>
  </si>
  <si>
    <t>Av. Guzman 680</t>
  </si>
  <si>
    <t>MTB Juan B. Justo</t>
  </si>
  <si>
    <t>Pintura de cordones, bordes de rampas, islas y botazos</t>
  </si>
  <si>
    <t>Estaciones entre Liniers y Juan B Justo</t>
  </si>
  <si>
    <t>S.E.S.</t>
  </si>
  <si>
    <t>Limpieza. Retiro de sedimentos</t>
  </si>
  <si>
    <t>Cuenca Matanza-Riachuelo</t>
  </si>
  <si>
    <t>SACH-ALEMARSA Y RECONSTRUCCIÓN DE CAÑOS</t>
  </si>
  <si>
    <t>Nodos Camino de Sirga</t>
  </si>
  <si>
    <t>Vias Peatonales</t>
  </si>
  <si>
    <t>Cuenca Matanza- Riachuelo</t>
  </si>
  <si>
    <t xml:space="preserve">incluye territorios de catorce municipios provinciales junto a las comunas 4, 7, 8 y 9 de CABA </t>
  </si>
  <si>
    <t>Contratacion de varias empresas</t>
  </si>
  <si>
    <t>Centro verde Balbastro y De la Rosa</t>
  </si>
  <si>
    <t>Provisión e instalación de bocas de incendio, sistema de bombeo y rociadores.</t>
  </si>
  <si>
    <t>$39.988.126,29
 $9.330.084,51</t>
  </si>
  <si>
    <t>Balbastro 3209, José de la Rosa 6245</t>
  </si>
  <si>
    <t>-34.650675
-34.666304</t>
  </si>
  <si>
    <t xml:space="preserve">-58.457814
-58.490534
</t>
  </si>
  <si>
    <t>EVESSA S.R.L.</t>
  </si>
  <si>
    <t>7162-0768-LPU21</t>
  </si>
  <si>
    <t>Plan Casco Histórico</t>
  </si>
  <si>
    <t>Estados Unidos (e/ Defensa y Perú)</t>
  </si>
  <si>
    <t>Recolocacion de adoquín</t>
  </si>
  <si>
    <t>Estados Unidos 400-600</t>
  </si>
  <si>
    <t>Licitación Pública de etapa múltipl</t>
  </si>
  <si>
    <t>648/SIGAF/2018</t>
  </si>
  <si>
    <t>33-69284997-9</t>
  </si>
  <si>
    <t>Carlos Calvo (e/ Defensa y Perú)</t>
  </si>
  <si>
    <t xml:space="preserve">Mantenimiento parcial recolocación de adoquín </t>
  </si>
  <si>
    <t>Carlos Calvo 400-600</t>
  </si>
  <si>
    <t>30-57834108-7</t>
  </si>
  <si>
    <t>Contracarril Av Belgrano</t>
  </si>
  <si>
    <t>Demarcación del contracarril, doble amarilla y simbología</t>
  </si>
  <si>
    <t>Av Belgrano 200-400</t>
  </si>
  <si>
    <t>CLEANOSOL</t>
  </si>
  <si>
    <t>21-SIGAF/2018</t>
  </si>
  <si>
    <t>30-50491289-9</t>
  </si>
  <si>
    <t>Fachada Farmacia La Estrella</t>
  </si>
  <si>
    <t>La intervención proyectada se basa, principalmente, en un criterio de Conservación, ejecutando tareas de limpieza y protección, conjuntamente con obras de iluminación que jerarquizan los elementos significativos.
La Conservación de la Fachada comprende el retiro de todos elementos no originales de la misma, la recuperación de las terminaciones y la reposición de los elementos ornamentales perdidos y el tratamiento y conservación de los existentes, teniendo en cuenta la verificación de la estabilidad de los mismos.</t>
  </si>
  <si>
    <t>Defensa 201</t>
  </si>
  <si>
    <t>ESTUDIO INGENIERO VILLA</t>
  </si>
  <si>
    <t>N°1/SIGAF/2021</t>
  </si>
  <si>
    <t>Plaza Escudero</t>
  </si>
  <si>
    <t>Veredas. 350m2 intervenidos</t>
  </si>
  <si>
    <t>Av García del Río y Melián</t>
  </si>
  <si>
    <t>PBN Dorrego</t>
  </si>
  <si>
    <t>Reparación de vigas</t>
  </si>
  <si>
    <t>Av Dorrego 450</t>
  </si>
  <si>
    <t>MTB C.T. Norte</t>
  </si>
  <si>
    <t>Jorge Newbery, Gorostiaga, Olleros, Palpa, Aguilar, Céspedes</t>
  </si>
  <si>
    <t>MTB 9 de Julio</t>
  </si>
  <si>
    <t>Santa fe, Cordoba, Obelisco Sur, Juan  D Perón</t>
  </si>
  <si>
    <t>L.X.</t>
  </si>
  <si>
    <t>MTB del bajo</t>
  </si>
  <si>
    <t>Pintura de cordones, bordes de rampas, islas, botazos y cableados.</t>
  </si>
  <si>
    <t xml:space="preserve">Av Paseo Colón </t>
  </si>
  <si>
    <t>La Mantovana Servicios Generales</t>
  </si>
  <si>
    <t>Calle Pilar</t>
  </si>
  <si>
    <t xml:space="preserve">Asfalto </t>
  </si>
  <si>
    <t>Pilar 1100-1700</t>
  </si>
  <si>
    <t>INGEVIAL</t>
  </si>
  <si>
    <t>Calle Junin</t>
  </si>
  <si>
    <t>Junin 0-800</t>
  </si>
  <si>
    <t>Continuación de Formosa y Av La Plata</t>
  </si>
  <si>
    <t>Formosa y Senillosa</t>
  </si>
  <si>
    <t>Pluviales</t>
  </si>
  <si>
    <t>RECONSTRUCCIÓN CAÑOS</t>
  </si>
  <si>
    <t>Rodrigo Bueno</t>
  </si>
  <si>
    <t>Barrio Rodrigo Bueno: Infraestructura Borde Costero</t>
  </si>
  <si>
    <t>Infraestructura en el barrio histórico, tanto ejes principales (borde costero) como secundarios. Incluye red de agua, red cloacal, pluvial, electricidad, luminaria y espacio público.</t>
  </si>
  <si>
    <t>LP12/21</t>
  </si>
  <si>
    <t>Si</t>
  </si>
  <si>
    <t>Parque Patricios Patio de Juegos</t>
  </si>
  <si>
    <t>https://cdn.buenosaires.gob.ar/datosabiertos/datasets/ba-obras/fotos/25900.JPG</t>
  </si>
  <si>
    <t>Plaza Almagro Patio de Juegos</t>
  </si>
  <si>
    <t>https://cdn.buenosaires.gob.ar/datosabiertos/datasets/ba-obras/fotos/25901.jpg</t>
  </si>
  <si>
    <t>Plaza Democracia Patio de Juegos</t>
  </si>
  <si>
    <t>https://cdn.buenosaires.gob.ar/datosabiertos/datasets/ba-obras/fotos/25902.JPG</t>
  </si>
  <si>
    <t>Parque Alberdi Patio de Juegos</t>
  </si>
  <si>
    <t>https://cdn.buenosaires.gob.ar/datosabiertos/datasets/ba-obras/fotos/25903.JPG</t>
  </si>
  <si>
    <t>Parque Paseo de las Américas Patio de Juegos</t>
  </si>
  <si>
    <t>https://cdn.buenosaires.gob.ar/datosabiertos/datasets/ba-obras/fotos/25904.JPG</t>
  </si>
  <si>
    <t>Playón de Chacarita</t>
  </si>
  <si>
    <t>Barrio Fraga: Infraestructura ejes principales</t>
  </si>
  <si>
    <t>Infraestructura en el barrio histórico en ejes principales (Palpa y Guevara) y secundarios . Incluye red de agua, red cloacal, pluvial, electricidad, luminaria y espacio público.</t>
  </si>
  <si>
    <t>LP57/19</t>
  </si>
  <si>
    <t>Barrio 31: YPF 3</t>
  </si>
  <si>
    <t>Construcción de vivienda nueva, infraestructura y espacio público para mejorar las condiciones de habitabilidad de las familias afectadas por las obras de infraestructura y las aperturas de calle.  En esta línea se encuentra la construcción de Viviendas Nueva YPF Etapa 3; infraestructura básica en calle Evita, costo de mudanzas, escrituras y agrimensores</t>
  </si>
  <si>
    <t>Av. Pres. Ramón Castillo 10, Buenos Aires</t>
  </si>
  <si>
    <t>1177-SIGAF/21</t>
  </si>
  <si>
    <t>Barrio 31: EEPP BA</t>
  </si>
  <si>
    <t>Construcción de  equipamiento, calles, veredas, alumbrado público y equipamientos en las manzanas 33, 32, 2, 15B, G1, 99, 99B a F y 102; y de forma completa de las manzanas 34, 36, 35 A y B, 2B y 99 A y  sus zonas aledañas. Comprende un recorrido lineal que coserá el desarrollo de actividades cívicas, recreativas, culturales y económicas, a partir de la instalación de mobiliario urbano.</t>
  </si>
  <si>
    <t>ALGIERI S.A.</t>
  </si>
  <si>
    <t>221/SIGAF/21</t>
  </si>
  <si>
    <t>Barrio 31: Baja tensión</t>
  </si>
  <si>
    <t>Construcción de la infraestructura de la red de baja tensión para seguir avanzando con la formalización del Barrio 31.</t>
  </si>
  <si>
    <t>DASA S.A.</t>
  </si>
  <si>
    <t>10209-0049-LPA21</t>
  </si>
  <si>
    <t xml:space="preserve">Barrio 31: Baja tensión </t>
  </si>
  <si>
    <t>Barrio 31: Conexiones domiciliarias de agua</t>
  </si>
  <si>
    <t>Construcción de la infraestructura básica de agua para seguir avanzando con la formalización del Barrio 31.</t>
  </si>
  <si>
    <t>CIS S.R.L.</t>
  </si>
  <si>
    <t>1177-SIGAF-2021</t>
  </si>
  <si>
    <t>BENCEN S.R.L</t>
  </si>
  <si>
    <t>Camino de Sirga IV</t>
  </si>
  <si>
    <t>88,626,475</t>
  </si>
  <si>
    <t>Barracas y Nueva Pompeya</t>
  </si>
  <si>
    <t>margen izquierdo del Riachuelo entre las Avenidas Sáenz y Vieytes</t>
  </si>
  <si>
    <t>URBASER - SEOB</t>
  </si>
  <si>
    <t>10179-0012-LPU21</t>
  </si>
  <si>
    <t xml:space="preserve">Metrobus del Bajo etapa II - Entorno </t>
  </si>
  <si>
    <t>El proyecto tiene como fin extender el Metrobus del Bajo hasta La Boca conectando el sur de la ciudad.</t>
  </si>
  <si>
    <t>4 y 1</t>
  </si>
  <si>
    <t>La Boca y San Telmo</t>
  </si>
  <si>
    <t>Independencia Av. y Paseo Colon Av.</t>
  </si>
  <si>
    <t>10/21</t>
  </si>
  <si>
    <t>01/23</t>
  </si>
  <si>
    <t>– UT - URBASER ARGENTINA S.A. -
SEOB S.A. - SALVATORI S.A. PARQUES Y JARDINES</t>
  </si>
  <si>
    <t xml:space="preserve"> 10179-0007-LPU21
</t>
  </si>
  <si>
    <t>3000 por día</t>
  </si>
  <si>
    <t>Arenales</t>
  </si>
  <si>
    <t>MERCEDES - BAHIA BLANCA - NUEVA YORK - PAREJA</t>
  </si>
  <si>
    <t>Noruega</t>
  </si>
  <si>
    <t>CIUDAD DE LA PAZ - AMENABAR - MENDOZA - JURAMENTO</t>
  </si>
  <si>
    <t>Alberti</t>
  </si>
  <si>
    <t>Chile</t>
  </si>
  <si>
    <t>Egipto</t>
  </si>
  <si>
    <t>Benito Nazar</t>
  </si>
  <si>
    <t>VIRASORO, VALENTIN - FIGUEROA, APOLINARIO, CNEL. - OLAYA - ANTEZANA</t>
  </si>
  <si>
    <t> -58,445486</t>
  </si>
  <si>
    <t>Malaver</t>
  </si>
  <si>
    <t>MONTENEGRO - ESTOMBA - GIRARDOT - HEREDIA</t>
  </si>
  <si>
    <t>Complejos Habitacionales</t>
  </si>
  <si>
    <t>Barrio Obrero</t>
  </si>
  <si>
    <t>CASTAÑARES AV Y PIEDRABUENA AV.</t>
  </si>
  <si>
    <t>Soldati</t>
  </si>
  <si>
    <t>ACOSTA, MARIANO 3495</t>
  </si>
  <si>
    <t>Illia II</t>
  </si>
  <si>
    <t>PERITO MORENO AV. Y BONORINO CORONEL ESTEBAN AV.</t>
  </si>
  <si>
    <t>Comisaría Comunal 9</t>
  </si>
  <si>
    <t>Construcción de la Comisaría Comunal N° 9”</t>
  </si>
  <si>
    <t>Reservistas Argentinas N° 470</t>
  </si>
  <si>
    <t>BRICONS S.A.I.C.F.I.</t>
  </si>
  <si>
    <t>Licitación</t>
  </si>
  <si>
    <t>113/SIGAF/2018</t>
  </si>
  <si>
    <t>Comisaría Comunal 10</t>
  </si>
  <si>
    <t>Construcción de la comisaría comunal N° 10</t>
  </si>
  <si>
    <t>Rafaela N° 4751</t>
  </si>
  <si>
    <t>POSE S.A.</t>
  </si>
  <si>
    <t>139/SIGAF/18</t>
  </si>
  <si>
    <t>Comisaría Comunal 3</t>
  </si>
  <si>
    <t>finalizada</t>
  </si>
  <si>
    <t>Construcción de la Comisaría Comunal 3, sita en la calle Venezuela N° 1931</t>
  </si>
  <si>
    <t>Venezuela 1931</t>
  </si>
  <si>
    <t>MIAVASA S.A.</t>
  </si>
  <si>
    <t>394/SIGAF/2018</t>
  </si>
  <si>
    <t>Comisaría Comunal 7</t>
  </si>
  <si>
    <t>Construcción de la Comisaría Comunal N° 7, sita en
la calle Rivera Indarte N° 864,</t>
  </si>
  <si>
    <t>Rivera Indarte N° 864</t>
  </si>
  <si>
    <t>0021-0015-LPU22</t>
  </si>
  <si>
    <t>Destacamento de bomberos</t>
  </si>
  <si>
    <t>Destacamento de bomberos en Puerto Madero</t>
  </si>
  <si>
    <t>Construcción del Destacamento de Bomberos Costanera Sur – Puerto Madero, sito en Av. España y E. Rawson
Dellepiane</t>
  </si>
  <si>
    <t>636.62337.84</t>
  </si>
  <si>
    <t xml:space="preserve">Av. España altura av. Elvira Rawson de Dellepiane </t>
  </si>
  <si>
    <t>CARETTA</t>
  </si>
  <si>
    <t>10021-0036-LPU22</t>
  </si>
  <si>
    <t>Oficinas Ministerio de Justicia y Seguridad: Hornos 238 Pisos 1</t>
  </si>
  <si>
    <t>Refuncionalización Para La Mudanza Del 911 (Despachos Y Atendedores) Y Sala De Operaciones. Piso N° 1</t>
  </si>
  <si>
    <t>EX-2017-03897934- -MGEYA-DGINFRS</t>
  </si>
  <si>
    <t>Oficinas Ministerio de Justicia y Seguridad: Hornos 238 Pisos 2</t>
  </si>
  <si>
    <t>Adecuación del piso N° 2 para las Nuevas Oficinas De La Jefatura De Policí­a.</t>
  </si>
  <si>
    <t>BOSQUIMANO</t>
  </si>
  <si>
    <t>EX-2017-03577922- -MGEYA-DGINFRS</t>
  </si>
  <si>
    <t>Oficinas Ministerio de Justicia y Seguridad: Hornos 238 Pisos 4</t>
  </si>
  <si>
    <t>Adecuación del piso N° 4 para las Nuevas Oficinas De La Jefatura De Policí­a.</t>
  </si>
  <si>
    <t>SUR CONSTRUCCIONES</t>
  </si>
  <si>
    <t>Oficinas Ministerio de Justicia y Seguridad: Hornos 238 Pisos 5</t>
  </si>
  <si>
    <t>Adecuación del piso N° 5 para las Nuevas Oficinas De La Jefatura De Policí­a.</t>
  </si>
  <si>
    <t>Oficinas Ministerio de Justicia y Seguridad: Hornos 238 Pisos 6</t>
  </si>
  <si>
    <t>Adecuación del piso N° 6 para las Nuevas Oficinas De La Jefatura De Policí­a.</t>
  </si>
  <si>
    <t>Oficinas Ministerio de Justicia y Seguridad: Hornos 238 Subsuelo</t>
  </si>
  <si>
    <t xml:space="preserve">Adecuación del subsuelo del edificio sito en la calle Hornos 238 </t>
  </si>
  <si>
    <t xml:space="preserve">Centro de Monitoreo Urbano Puerto Madero </t>
  </si>
  <si>
    <t>Reacondicionamiento del edificio existente, el cual se desarrolla exclusivamente en planta baja, y materializado en construcción en seco. El mismo, será readecuado y mejorado para albergar las funciones en forma acorde con las nuevas tecnologías y necesidades actuales, albergará principalmente dos actividades de seguridad: el centro de
monitoreo urbano propiamente dicho, y el área de administración y toma de denuncias, y a su vez tendrá un
sector dedicado a turistas.</t>
  </si>
  <si>
    <t>Macacha Güemes N° 151</t>
  </si>
  <si>
    <t>M. CARETTA S.R.L.</t>
  </si>
  <si>
    <t>10021-0101-LPU21</t>
  </si>
  <si>
    <t xml:space="preserve">Centro de Monitoreo Urbano 9 de Julio </t>
  </si>
  <si>
    <t>Reacondicionamiento del inmueble en el sector peatonal, a efectos de optimizar y asegurar el funcionamiento de un centro de monitoreo urbano</t>
  </si>
  <si>
    <t>Av. Diagonal Roque Saenz Peña (Diagonal norte) y Calle Cerrito</t>
  </si>
  <si>
    <t>DA FRÉ OBRAS CIVILES S.A.</t>
  </si>
  <si>
    <t>Entorno para Homenaje a los Policías</t>
  </si>
  <si>
    <t>Dicha obra tiene por finalidad la adecuación del entorno y construcción de una placa conmemorativa en homenaje a los policías caídos en cumplimiento del deber.</t>
  </si>
  <si>
    <t>Av. Int. Bullrich N° 200</t>
  </si>
  <si>
    <t xml:space="preserve"> NAKU CONSTRUCCIONES S.R.L. </t>
  </si>
  <si>
    <t>10021-0100-LPU21</t>
  </si>
  <si>
    <t>Centro de Monitoreo Urbano Chacarita</t>
  </si>
  <si>
    <t>Puesta en valor, Ampliación y Remodelación de un sector de la Nave 8</t>
  </si>
  <si>
    <t>Av. Jorge Newbery y las calles Guzmán y Rodney</t>
  </si>
  <si>
    <t>1.052/SIGAF/16</t>
  </si>
  <si>
    <t>Comisaría Comunal 4</t>
  </si>
  <si>
    <t>La obra en cuestión contempla la redistribución de los espacios existentes y la ampliación del edificio, totalizando 2785 m2 de superficie cubierta y 750 m2 descubiertos destinados a cocheras.
Por ello, al finalizar los trabajos, contará con vestuarios para 700 personas, gimnasio, comedor, sala de
academia, oficinas del Ministerio Público Fiscal, oficinas reservadas para la atención de denuncias
vinculadas con violencia de género, despachos jerárquicos, entre otros ambientes secundarios destinados al
funcionamiento de la dependencia policial.</t>
  </si>
  <si>
    <t>Zabaleta N° 425</t>
  </si>
  <si>
    <t xml:space="preserve">138/SIGAF/18 </t>
  </si>
  <si>
    <t>Creación de Espacio Urbano bajo Autopista en el Barrio 31</t>
  </si>
  <si>
    <t>Creación de Espacio Urbano bajo Autopista, Barrio 31, Retiro, Ciudad Autónoma de Buenos Aires</t>
  </si>
  <si>
    <t>Islas Galápagos y Huemul</t>
  </si>
  <si>
    <t>Demoliciones Mitre SRL</t>
  </si>
  <si>
    <t>9.215/SIGAF/2019</t>
  </si>
  <si>
    <t>Generación de Aperturas de Calles y Nueva Calle N° 14, Barrio 31 Carlos Múgica</t>
  </si>
  <si>
    <t>Hidráulica e Infraestructura/ Espacio Público</t>
  </si>
  <si>
    <t>Generacion de Aperturas de Calles y Nueva Calle N°14 - Barrio 31 - Carlos Mugica - Retiro - Buenos Aires - Licitacion Publica Nacional N° 504/SIGAF/19</t>
  </si>
  <si>
    <t>Acceso desde el Barrio Saldías y calle Salguero</t>
  </si>
  <si>
    <t>UTE ALTOTE y Bosquimano SA</t>
  </si>
  <si>
    <t>504-SIGAF-2019</t>
  </si>
  <si>
    <t>Espacio Público Scholas</t>
  </si>
  <si>
    <t>Retiro de Traslado de Tierra y Red Fina y cloacal Lindera MZA 104</t>
  </si>
  <si>
    <t>Colibrí 2002</t>
  </si>
  <si>
    <t xml:space="preserve">Algieri </t>
  </si>
  <si>
    <t>Ejecución, rehabilitación y mantenimiento de viviendas del Barrio 31, Sector 1: “Cristo Obrero 1”, Sector 2 “Comunicaciones” y Sector 3: "YPF"</t>
  </si>
  <si>
    <t>“Ejecución, rehabilitación y mantenimiento de viviendas del Barrio 31 de la ciudad de buenos aires. CRISTO OBRERO 1” 
“Ejecución, rehabilitación y mantenimiento de viviendas del Barrio 31 de la ciudad de buenos aires - YPF"</t>
  </si>
  <si>
    <t xml:space="preserve">BLUE STEEL S.A. </t>
  </si>
  <si>
    <t>Ejecucion, rehabilitacion y mantenimiento de viviendas del Barrio 31 de la Ciudad de Buenos Aires-Etapa II</t>
  </si>
  <si>
    <t>“Ejecución, rehabilitación y mantenimiento de viviendas del Barrio 31 de la ciudad de buenos aires. Etapa 2. Lote N°1.”</t>
  </si>
  <si>
    <t>Quetzal 772</t>
  </si>
  <si>
    <t>VILLAREX S.A.
BOSQUIMANO S.A.
DESARROLLADORA LOS TILOS S.A.</t>
  </si>
  <si>
    <t>443-SIGAF-2019</t>
  </si>
  <si>
    <t xml:space="preserve">30712097996
30711470022
30710622848
</t>
  </si>
  <si>
    <t>Ejecución, Rehabilitación y mantenimiento de fachas, medianeras y cubiertas del Barrio 31. Segunda Etapa. Sector 1 Entorno Cancha 9, Sector 2 Perette y Sector 3 Calle Avellaneda</t>
  </si>
  <si>
    <t>"Ejecución, Rehabilitación y mantenimiento de fachas, medianeras y cubiertas del Barrio 31. Segunda Etapa."</t>
  </si>
  <si>
    <t>Carlos H Perette 648</t>
  </si>
  <si>
    <t>VILLAREX S.A. 
DILTHEY S.A.</t>
  </si>
  <si>
    <t>397-SIGAF-2019</t>
  </si>
  <si>
    <t xml:space="preserve">30712097996
30711331847
</t>
  </si>
  <si>
    <t>Ejecución, Rehabilitación y mantenimiento de fachas, medianeras y cubiertas del Barrio 31. Tercera Etapa. Sector 1 Entorno Calle y Plaza Los Lápices, Sector 2 Plaza Ledesma</t>
  </si>
  <si>
    <t>"Ejecución, Rehabilitación y mantenimiento de fachas, medianeras y cubiertas del Barrio 31. Tercera Etapa"</t>
  </si>
  <si>
    <t>Sara Beatriz Fernández 531</t>
  </si>
  <si>
    <t>DILTHEY S.A.</t>
  </si>
  <si>
    <t>Ejecución, Rehabilitación y mantenimiento de fachas, medianeras y cubiertas del Barrio 31. Tercera Etapa. Sector Turucmanos y Sector Playón Oeste</t>
  </si>
  <si>
    <t>"Ejecución, rehabilitación y mantenimiento de fachadas, medianeras y cubiertas del Barrio 31, Ciudad Autónoma de Buenos Aires"</t>
  </si>
  <si>
    <t>Mochica 1263</t>
  </si>
  <si>
    <t>BOSQUIMANO S.A
VILLAREX S.A.</t>
  </si>
  <si>
    <t>387-SIGAF-2018</t>
  </si>
  <si>
    <t xml:space="preserve">30711470022
30712097996
</t>
  </si>
  <si>
    <t>Ejecución, Rehabilitación y Mantenimiento de Fachadas, Medianeras y Cubiertas del Barrio 31, Ciudad Autónoma de Buenos Aires – Etapa V</t>
  </si>
  <si>
    <t>"Ejecución, rehabilitación y mantenimiento de fachadas, medianeras y cubiertas del Barrio 31, Ciudad Autónoma de Buenos Aires. 5"</t>
  </si>
  <si>
    <t>Vicuña 1480</t>
  </si>
  <si>
    <t>KIR CONSTRUCCIONES SRL</t>
  </si>
  <si>
    <t>645-SIGAF-2018</t>
  </si>
  <si>
    <t>Ejecución, Rehabilitación y Mantenimiento de Fachadas, Medianeras y Cubiertas del Barrio 31, Ciudad Autónoma de Buenos Aires – Etapa 5 – segunda parte</t>
  </si>
  <si>
    <t>"Ejecución, rehabilitación y mantenimiento de fachadas, medianeras y cubiertas del Barrio 31, Ciudad Autónoma de Buenos Aires. 5. Segunda Etapa"</t>
  </si>
  <si>
    <t>Sara Beatriz Fernández 1068</t>
  </si>
  <si>
    <t>KIR CONSTRUCCIONES SRL
VILLAREX S.A.
BOSQUIMANO S.A.
DESARROLLADORA LOS TILOS S.A.</t>
  </si>
  <si>
    <t xml:space="preserve">30702232046
30712097996
30711470022
30710622848
</t>
  </si>
  <si>
    <t>Ejecución, Rehabilitación y Mantenimiento de viviendas del Barrio 31, Etapa UM 3, Sector Bajo Autopista</t>
  </si>
  <si>
    <t xml:space="preserve">“Ejecucion, rehabilitacion y mantenimiento de viviendas del barrio 31, Ciudad Autónoma de Buenos Aires - ETAPA UM 3 (BA)” </t>
  </si>
  <si>
    <t>40.78</t>
  </si>
  <si>
    <t>VILLAREX S.A.
DEMOLICIONES MITRE S.R.L.</t>
  </si>
  <si>
    <t xml:space="preserve">30712097996
30657536551
</t>
  </si>
  <si>
    <t>Ejecución, Rehabilitación y Mantenimiento de viviendas del Barrio 31, Etapa UM 4, Sector Bajo Autopista</t>
  </si>
  <si>
    <t>Ejecucion, rehabilitacion y mantenimiento de viviendas del barrio 31, Ciudad Autónoma de Buenos Aires - ETAPA UM 4 (BA)”</t>
  </si>
  <si>
    <t>42.60</t>
  </si>
  <si>
    <t>Ejecución, Rehabilitación y Mantenimiento de viviendas del Barrio 31, Etapa UM 5, Sector Bajo Autopista</t>
  </si>
  <si>
    <t>“Ejecución, rehabilitación y mantenimiento de viviendas del barrio 31, Ciudad Autónoma de Buenos Aires - ETAPA UM 5 (BA)”</t>
  </si>
  <si>
    <t>Alpaca 620</t>
  </si>
  <si>
    <t>33-SIGAF-2021</t>
  </si>
  <si>
    <t>Centro Luz Esperanza</t>
  </si>
  <si>
    <t>CENTRO ‘LUZ ESPERANZA’, BARRIO 31, CIUDAD AUTONOMA DE BUENOS AIRES”</t>
  </si>
  <si>
    <t>Talampaya y Calchaquíes</t>
  </si>
  <si>
    <t>Cooperativa de Trabajo Greti Limitada</t>
  </si>
  <si>
    <t>356-SIGAF/18</t>
  </si>
  <si>
    <t>Complejo Teatral</t>
  </si>
  <si>
    <t>Cine Teatro el Plata</t>
  </si>
  <si>
    <t>Recuperar un espacio de gran relevancia para la comunidad de Mataderos, con una propuesta programática de calidad a cargo del CTBA extendiendo su alcance territorial. Asimismo, existirá una oferta de formación abierta al público y actividades culturales en vinculación con instituciones educativas.</t>
  </si>
  <si>
    <t>https://cdn.buenosaires.gob.ar/BAObrasrenovado/Foto_Gustavo_Gavotti-0651.jpg</t>
  </si>
  <si>
    <t>Teatro San Martín</t>
  </si>
  <si>
    <t>Reapertura y puesta en valor del Teatro San Martín luego de una importante obra</t>
  </si>
  <si>
    <t>Av. Corrientes 1530</t>
  </si>
  <si>
    <t>https://cdn.buenosaires.gob.ar/BAObrasrenovado/2019-08-15-ctba-fachada-san-martin-fotos-manuel-pose-varela-01.jpg</t>
  </si>
  <si>
    <t>Abasto Barrio Cultural</t>
  </si>
  <si>
    <t>El Abasto es un centro natural de la cultura independiente. El proyecto busca fortalecer el circuito cultural ya existente expandiendo su oferta al espacio público, a través de un proyecto integral de desarrollo urbano, económico y cultural.</t>
  </si>
  <si>
    <t>Agüero entre J.D.Perón y Zelaya / Zelaya entre Agüero y Jean Jaures / Jean Jaures entre Tucumán y Lavalle / Jean Jaures entre Valentín Gomez y J.D.Perón / Sarmiento entre Jean Jaures y Agüero</t>
  </si>
  <si>
    <t>Museo Moderno</t>
  </si>
  <si>
    <t>Obras en Museo Moderno</t>
  </si>
  <si>
    <t>Reinauguracion del Museo Moderno luego de obras de ampliacion del edificio de 11.000 metros cuadrados</t>
  </si>
  <si>
    <t>https://cdn.buenosaires.gob.ar/BAObrasrenovado/moderno_fachada_2018_1.jpg</t>
  </si>
  <si>
    <t>Centros Culturales Metropolitanos</t>
  </si>
  <si>
    <t>Centro Cultural Recoleta</t>
  </si>
  <si>
    <t>Puesta en valor y adaptación del edificio del Recoleta para que sea capaz de recibir y alojar a todas las nuevas escenas culturales que están vivas en la ciudad. Se construyeron espacios dedicados de forma permanente a los adolescentes, al hip-hop, una sala de dibujo, una zona de estudio, un espacio de ocio y recreación, y una tienda de diseño argentino contemporáneo, además de remodelar la Terraza, el Cine, el Laboratorio musical, el Centro de investigación, la Residencia para artistas, la Capilla y las salas de exhibición dedicadas a las artes visuales.</t>
  </si>
  <si>
    <t>- Monto de contrato $ 108.808.255,86
 Adicionales: BED 1-2-3-4 y 5: $ 11.330.095,03</t>
  </si>
  <si>
    <t>Junín 1930</t>
  </si>
  <si>
    <t>https://cdn.buenosaires.gob.ar/BAObrasrenovado/Co%20working.jpg</t>
  </si>
  <si>
    <t>INAPCON SA</t>
  </si>
  <si>
    <t>LICITACIÓN PUBLICA</t>
  </si>
  <si>
    <t>LPN°1223-SIGAF-2017</t>
  </si>
  <si>
    <t>Parque de la Estación</t>
  </si>
  <si>
    <t>Puesta en valor de 8.342 metros cuadrados de espacio público y construccion de la nueva biblioteca Parque de la Estación</t>
  </si>
  <si>
    <t>Perón 3326</t>
  </si>
  <si>
    <t>https://cdn.buenosaires.gob.ar/BAObrasrenovado/2021-06-28%20-%20Biblioteca%20Parque%20de%20la%20Estaci%C3%B3n-%20Steven%20Sierra-32.jpg</t>
  </si>
  <si>
    <t>Leopoldo Lugones</t>
  </si>
  <si>
    <t>La Pampa 2215 PB</t>
  </si>
  <si>
    <t>https://cdn.buenosaires.gob.ar/BAObrasrenovado/bibliotecalugones%20.jpg</t>
  </si>
  <si>
    <t>Evaristo Carriego</t>
  </si>
  <si>
    <t>Reparación integral “Biblioteca Evaristo Carriego”</t>
  </si>
  <si>
    <t>Honduras 3784 PB</t>
  </si>
  <si>
    <t>https://cdn.buenosaires.gob.ar/BAObrasrenovado/5Carriego.jpg</t>
  </si>
  <si>
    <t>Escuela Taller de Casco Historico</t>
  </si>
  <si>
    <t>Adecuacion y puesta punto de la Nueva cede de Escuela Taller de casco Historico</t>
  </si>
  <si>
    <t>Alsina, Adolfo 963</t>
  </si>
  <si>
    <t>Reparación general en la “Casa del Virrey Liniers”</t>
  </si>
  <si>
    <t>Adecuacion de Baños para discapacitados y provision de Aire acondicionado en nave central</t>
  </si>
  <si>
    <t>Venezuela 496</t>
  </si>
  <si>
    <t>Museos BA</t>
  </si>
  <si>
    <t>Buenos Aires Museo</t>
  </si>
  <si>
    <t>Puesta en valor de la sede Elorriaga y Sala Querubines del Buenos Aires Museo a través de la renovación de la muestra museográfica incorporando nueva tecnología. Este proyecto consolida al Buenos Aires Museo, integrante del plan de reposicionamiento del Casco Histórico, como un punto de referencia turístico y cultural, valorizando un sitio de gran relevancia histórica y simbólica para la Ciudad de Buenos Aires. 
 La propuesta incluye una museografia totalmente renovada, cercana y técnologica, un centro de Bienvenida al Turista y un espacio gastronómico.</t>
  </si>
  <si>
    <t>Defensa 187</t>
  </si>
  <si>
    <t>https://cdn.buenosaires.gob.ar/BAObrasrenovado/IMG_0126.jpg</t>
  </si>
  <si>
    <t>SES S.A</t>
  </si>
  <si>
    <t>LPU</t>
  </si>
  <si>
    <t>682-SIGAF-2020</t>
  </si>
  <si>
    <t>EX-2020-22511944- -GCABA-DGINYAR</t>
  </si>
  <si>
    <t>Buenos Aires Museo - Nuevo Museo del humor</t>
  </si>
  <si>
    <t>Iniciada</t>
  </si>
  <si>
    <t>Puesta en valor de la segunda parte del BAM ( Altos de Elorriaga ). 
 La Planta Baja y Planta Alta del edificio del BAM será la nueva sede del Museo del Humor, donde se concentrará en el humór gráfico; tema identitario de la historia de la Ciudad de Buenos Aires. 
 La museografía seguirá los lineamientos del BAM: teconología, accesible y cercana.</t>
  </si>
  <si>
    <t>ALSINA, ADOLFO y ROCA, JULIO A., PRESIDENTE DIAGONAL SUR AV., CABA</t>
  </si>
  <si>
    <t>10179-0125-LPU22</t>
  </si>
  <si>
    <t>No</t>
  </si>
  <si>
    <t>EX-2022-20377022-   -GCABA-DGINYAR</t>
  </si>
  <si>
    <t>GCBA</t>
  </si>
  <si>
    <t>Villa Olímpica</t>
  </si>
  <si>
    <t>Servicio de Mantenimiento Mensual en las manzanas 123 A-B-C-D-E-F-G-I-L-M</t>
  </si>
  <si>
    <t xml:space="preserve">El servicio consiste en  el mantenimiento mensual del predio de  4,82 hectáreas con el desmalezado y corte de césped, limpieza, retiro de ramas, troncos, restos de obra, mantenimiento y reparación de cercos perimetrales. </t>
  </si>
  <si>
    <t>Fernandez de la Cruz Av.,Escalada Av. Y Presidente Roca Av.</t>
  </si>
  <si>
    <t>Destino Verde S.R.L.</t>
  </si>
  <si>
    <t>01-CBAS-2020</t>
  </si>
  <si>
    <t>Parque Olímpico</t>
  </si>
  <si>
    <t>Servicio de mantenimiento mensual en el predio del estacionamiento ex Parque de la Ciudad</t>
  </si>
  <si>
    <t>El servicio consiste en  el mantenimiento mensual: desmalezado, limpieza, corte de césped, barrido, barrido profundo de solados, cemento/asfáltico. Mantenimiento de Red Pluvial existente, incluye tareas de desobstrucción manual o con equipo apropiado</t>
  </si>
  <si>
    <t>Escalada Av. Y Presidente Roca Av.</t>
  </si>
  <si>
    <t>02-CBAS-2020</t>
  </si>
  <si>
    <t>Estación Reguladora de Presión y Red Externa de Gas – Complejo Habitacional 180 Viviendas</t>
  </si>
  <si>
    <t>En Ejecución</t>
  </si>
  <si>
    <t xml:space="preserve"> Ejecución de las obras de la infraestructura necesarias de gas natural para el abastecimiento del barrio de 180 viviendas.  Se abastecerá desde una planta reguladora a construir, ubicada en la intersección de la Av. F.F. de la Cruz y calle Martínez Castro y desde esta planta se tenderá la nueva red externa hasta empalmar con la red existente en la calle Mariano Acosta. </t>
  </si>
  <si>
    <t>CATEGAS SRL</t>
  </si>
  <si>
    <t>01-CBAS-2022</t>
  </si>
  <si>
    <t>Red Interna de Gas - Complejo Habitacional 180 Viviendas</t>
  </si>
  <si>
    <t xml:space="preserve">La obra consiste en la terminación y equipamiento de gabinetes de regulación de gas natural, terminación y equipamiento de baterías de medidores de gas natural, tendido de cañerías internas de gas en media presión, conexión a la red externa de gas de media presión y tareas complementarias de rotura y reconstrucción de solados y de movimiento de suelos para instalación de cañerías de gas natural. </t>
  </si>
  <si>
    <t>02-CBAS-2022</t>
  </si>
  <si>
    <t>Provisión de artefactos - Complejo Habitacional 180 viviendas</t>
  </si>
  <si>
    <t>La contratación consite en la adquisición de los artefactos de gas natural del Complejo Habitacional: 180 (unidades) de Calefones, 180 (unidades) de Cocinas y 180 (unidades) de Calefactores, necesarias para completar las obras de instalación interna de Gas.</t>
  </si>
  <si>
    <t>Soluzioni S.A</t>
  </si>
  <si>
    <t>03-CBAS-2022</t>
  </si>
  <si>
    <t>Rivadavia</t>
  </si>
  <si>
    <t>RIVADAVIA, AV. - DOBLAS - ROSARIO - BEAUCHEF</t>
  </si>
  <si>
    <t>Periodistas</t>
  </si>
  <si>
    <t>NEUQUEN - NAZCA, AV. - PAEZ - TERRADA</t>
  </si>
  <si>
    <t>Angel Gris</t>
  </si>
  <si>
    <t>Sudamérica 1</t>
  </si>
  <si>
    <t>GUAMINI - FERNANDEZ DE LA CRUZ, FRANCISCO, GRAL., AV. - PIEDRA BUENA, AV. - ITAQUI</t>
  </si>
  <si>
    <t>Sudamérica 2</t>
  </si>
  <si>
    <t>Sistemas de Reserva de Agua Potable - Complejo Habitacional 180 Viviendas</t>
  </si>
  <si>
    <t>La obra consiste en la ejecución de los trabajos necesarios para la regularización de los sistemas de reserva de Agua Potable de cada uno de los Edificios que forman parte del “Complejo Habitacional 180 Viviendas”</t>
  </si>
  <si>
    <t>Readecuación de Sistema Pluvial, Cloacal y Urbanismo - Complejo Habitacional 180 Viviendas</t>
  </si>
  <si>
    <t>Ejecución de mejoras en las redes internas cloacales y pluviales, además de mejoras urbanísticas como reparación y pintura de herrerías y parquización en el Conjunto Habitacional 180 viviendas</t>
  </si>
  <si>
    <t>14-CBAS-2022</t>
  </si>
  <si>
    <t>Redes cloacales - Complejo Habitacional Los Piletones (Agosto 2022-Julio 2023)</t>
  </si>
  <si>
    <t>Servicio mensual de limpieza y reparación de redes cloacales; tareas de reparación y mantenimiento de azoteas y fachadas; iluminación de escaleras y cerramientos perimetrales del Complejo Habitacional Los Piletones</t>
  </si>
  <si>
    <t>Juan Pablo II, Plumerillo, Av, Asturias</t>
  </si>
  <si>
    <t>Convenio</t>
  </si>
  <si>
    <t>56-GCABA-CBAS-2022</t>
  </si>
  <si>
    <t>Tanques de Reserva - Parque Roca Sector C</t>
  </si>
  <si>
    <t>La ejecución de reparaciones en la estructura metálica existente, recambio por completo del sistema de cañerías en tanque de bombeo, impulsión y bajadas, instalaciones eléctricas y mantenimiento general del sistema de reserva de agua en el parque roca sector C.</t>
  </si>
  <si>
    <t>Av. Cnel. Roca 3980</t>
  </si>
  <si>
    <t>Servicios Ibarra SRL</t>
  </si>
  <si>
    <t>08-CBAS-2022</t>
  </si>
  <si>
    <t>Buenos Aires Playa 2020</t>
  </si>
  <si>
    <t>Buenos Aires Playa 2020: Parque Indoamericano - Obra Civil</t>
  </si>
  <si>
    <t>Ejecución De Playa Seca Para Programa Bs As Playa 2020</t>
  </si>
  <si>
    <t>53-CBAS-2019</t>
  </si>
  <si>
    <t>Buenos Aires Playa 2022</t>
  </si>
  <si>
    <t>Buenos Aires Playa 2022: Parque de la Ciudad - Obra Civil</t>
  </si>
  <si>
    <t>Ejecución De Playa Seca Para Programa Bs As Playa 2022</t>
  </si>
  <si>
    <t>02-CBAS-2021</t>
  </si>
  <si>
    <t>Barrio Olímpico</t>
  </si>
  <si>
    <t>Reparación cerco perimetral Villa Olímpica</t>
  </si>
  <si>
    <t>Tareas de mantenimiento y arreglo del cerco perimetral</t>
  </si>
  <si>
    <t>Obra de emergencia</t>
  </si>
  <si>
    <t>178-PCBAS-2019</t>
  </si>
  <si>
    <t>Mantenimiento de Redes cloacales - Barrio Los Piletones (enero a marzo)</t>
  </si>
  <si>
    <t>Servicio mensual de limpieza y reparación de redes cloacales, agua e infraestructura en el Barrio Los Piletones. Limpieza y mantenimiento de Estación de Bombeo</t>
  </si>
  <si>
    <t>Av. Lacarra, Plumerillo, Ana Maria Janer, Juan Pablo II</t>
  </si>
  <si>
    <t xml:space="preserve"> 94-PCBAS-2020</t>
  </si>
  <si>
    <t>Mantenimiento de Redes cloacales - Barrio Los Piletones (abril a junio)</t>
  </si>
  <si>
    <t xml:space="preserve">Av. Lacarra, Plumerillo, Ana Maria Janer, Juan Pablo II </t>
  </si>
  <si>
    <t xml:space="preserve"> 94-PCBAS-2021</t>
  </si>
  <si>
    <t>Reparaciones Barrio Piletones - abril 2020</t>
  </si>
  <si>
    <t>Reparaciones De Pérdidas De Agua En La Vía Pública Y En El Tanque De Agua De Torre 19 Del CHP. Recambio De Regulador De Gas En Torre 3, Tareas Realizadas En Pandemia Durante 8 De Junio Al 17 De Julio.</t>
  </si>
  <si>
    <t>88-PCBAS-2020</t>
  </si>
  <si>
    <t>Reparaciones Barrio Piletones - relevamiento mayo y junio 20</t>
  </si>
  <si>
    <t>Las Tareas De Reparaciones En Vía Pública Torres 1, 6, 7, 8, 14 y 19 del Complejo Habitacional, Destacamento De Gendarmería Y Oficina De Corporación En El Barrio Los Piletones</t>
  </si>
  <si>
    <t>Conexiones de Agua - Los Piletones -</t>
  </si>
  <si>
    <t>Se continua con la conexión domiciliaria de cada vecino a la red nueva de agua potable. Se realizaron en Manzanas 1 (cant. 21) y en Mz. 2 (cant. 45),  incluyo la reparación de veredas. Se continua con las conexiones en Manzana 3 y 4 .</t>
  </si>
  <si>
    <t>Una Nueva Esperanza Ltda</t>
  </si>
  <si>
    <t>Portón, chapas y corte de césped - Barrio Olímpico (mayo 20)</t>
  </si>
  <si>
    <t>Con Carácter De Urgencia La Realización De Tareas  Varias De Desmalezamiento, Limpieza De Escombros, Limpieza De Desagues Pluviales, Arreglo Del Portón, Fijación De Chapas Caídas En El Perímetro Del Barrio Olímpico Y En Su Estacionamiento</t>
  </si>
  <si>
    <t>Santa Ana Ltda</t>
  </si>
  <si>
    <t>Rejas, alambrado y portón – Parque Olímpico (mayo 20)</t>
  </si>
  <si>
    <t>Con Carácter De Urgencia, Trabajos De Arreglo Y Colocación De Rejas Y Alambrado En El Parque Olímpico</t>
  </si>
  <si>
    <t>Mantenimiento Barrio Olímpico - julio 20</t>
  </si>
  <si>
    <t>Con Carácter De Urgencia La Realización De Tareas  De Mantenimiento De Espacios Verdes En El  Barrio Olímpico, Manzana 123 A-B-C-D-E-F-G-I-L-M, De Esta Ciudad</t>
  </si>
  <si>
    <t>Parque Las Victorias</t>
  </si>
  <si>
    <t>Mantenimiento integral - abril -mayo y junio 20</t>
  </si>
  <si>
    <t>Con Carácter De Urgencia, La Realización De Tareas Mensuales De Mantenimiento Integral De 8 (Ocho) Hectáreas Del Parque De Las Victorias.</t>
  </si>
  <si>
    <t>Av. Larrazábal 4880, Entre Av. F.F. de la Cruz y Av. Roca</t>
  </si>
  <si>
    <t>LA IDEA CONSTRUIDA LTDA</t>
  </si>
  <si>
    <t>Redes cloacales - Complejo Habitacional Los Piletones (Julio-Dic. 2020)</t>
  </si>
  <si>
    <t>Juan Pablo II, Plumerillo y v. Asturias</t>
  </si>
  <si>
    <t>Mantenimiento mensual predio del estacionamiento ex Parque de la Ciudad</t>
  </si>
  <si>
    <t>Mantenimiento mensual del predio con las siguientes tareas: desmalezado, limpieza, corte de césped, barrido, barrido profundo de solados, cemento/asfáltico. Mantenimiento de Red Pluvial existente, incluye tareas de desobstrucción manual o con equipo apropiado</t>
  </si>
  <si>
    <t>Redes cloacales - Complejo Habitacional Los Piletones (Enero-Junio 2021)</t>
  </si>
  <si>
    <t xml:space="preserve">Servicio mensual de limpieza y reparación de redes cloacales; tareas de reparación y mantenimiento de azoteas y fachadas; iluminación de escaleras y cerramientos perimetrales del Complejo Habitacional Los Piletones. </t>
  </si>
  <si>
    <t>65-PCBAS-21</t>
  </si>
  <si>
    <t xml:space="preserve">Reparación de sistema de iluminación en espacios comunes en C.H. 180 viviendas </t>
  </si>
  <si>
    <t xml:space="preserve">La Realización De Tareas De Reparación Del Sistema De Iluminación De Los Espacios Comunes Del Complejo Habitacional De 180 Viviendas </t>
  </si>
  <si>
    <t>Fernandez De La Cruz Av. Y Lacarra Av.</t>
  </si>
  <si>
    <t>Plaza Garay Patio de Juegos</t>
  </si>
  <si>
    <t>https://cdn.buenosaires.gob.ar/datosabiertos/datasets/ba-obras/fotos/25905.JPG</t>
  </si>
  <si>
    <t>Plaza Vicente López y Planes Patio de Juegos</t>
  </si>
  <si>
    <t>https://cdn.buenosaires.gob.ar/datosabiertos/datasets/ba-obras/fotos/25906.jpg</t>
  </si>
  <si>
    <t>Plaza Roque Sáenz Peña Patio de Juegos</t>
  </si>
  <si>
    <t>https://cdn.buenosaires.gob.ar/datosabiertos/datasets/ba-obras/fotos/25907.JPG</t>
  </si>
  <si>
    <t>Plaza Colombia Patio de Juegos</t>
  </si>
  <si>
    <t>https://cdn.buenosaires.gob.ar/datosabiertos/datasets/ba-obras/fotos/25908-1.JPG</t>
  </si>
  <si>
    <t>https://cdn.buenosaires.gob.ar/datosabiertos/datasets/ba-obras/fotos/25908-2.JPG</t>
  </si>
  <si>
    <t>Plaza Isidora Patio de Juegos y puesta en valor</t>
  </si>
  <si>
    <t>https://cdn.buenosaires.gob.ar/datosabiertos/datasets/ba-obras/fotos/25909.jpg</t>
  </si>
  <si>
    <t>Impermeabilización de Azotea - Edificio N° 14 - Complejo Habitacional Los Piletones</t>
  </si>
  <si>
    <t>La obra consiste en la impermeabilización de la totalidad de las azoteas del edificio Nº14 que involucran las azoteas transitables sobre las unidades de vivienda, la cubierta sobre el núcleo de escaleras, la azotea sobre lavaderos y el interior de los mismos, incluye la impermeabilización de la azotea de sala de tanques ubicada en planta baja.</t>
  </si>
  <si>
    <t>Sendero DE LA PAZ 3954</t>
  </si>
  <si>
    <t>Las Palmas Ltda</t>
  </si>
  <si>
    <t>05-CBAS-2022</t>
  </si>
  <si>
    <t>Impermeabilización de Azotea - Edificio N° 15 - Complejo Habitacional Los Piletones</t>
  </si>
  <si>
    <t>La obra consiste en la impermeabilización de la totalidad de las azoteas del edificio Nº15 que involucran las azoteas transitables sobre las unidades de vivienda, la cubierta sobre el núcleo de escaleras, la azotea sobre lavaderos y el interior de los mismos, incluye la impermeabilización de la azotea de sala de tanques ubicada en planta baja y el reemplazo de cañeria pluvial exterior.</t>
  </si>
  <si>
    <t>Janer, Ana Maria 3956</t>
  </si>
  <si>
    <t>06-CBAS-2023</t>
  </si>
  <si>
    <t>Impermeabilización de Azotea - Edificio N° 16 - Complejo Habitacional Los Piletones</t>
  </si>
  <si>
    <t>La obra consiste en la impermeabilización de la totalidad de las azoteas del edificio Nº 16 que involucran las azoteas transitables sobre las unidades de vivienda, la cubierta sobre el núcleo de escaleras, la azotea sobre lavaderos y el interior de los mismos, incluye la impermeabilización de la azotea de sala de tanques ubicada en planta baja.</t>
  </si>
  <si>
    <t>Janer, Ana Maria 3955</t>
  </si>
  <si>
    <t>Semillero del Sur Ltda</t>
  </si>
  <si>
    <t>07-CBAS-2022</t>
  </si>
  <si>
    <t>CESAC 15</t>
  </si>
  <si>
    <t>Mudanza ex Pedelai</t>
  </si>
  <si>
    <t xml:space="preserve">Traslado del Cesac 15 al pabellón ex-Padelai ubicado junto a la Sede Comunal 1 a fin de mejorar las prestaciones de salud. El proyecto contempla la remodelación integral de un sector del pabellón existente para la incorporación de un programa médico similar al del Cesac 15 actual. </t>
  </si>
  <si>
    <t>Balcarce y av. San Juan</t>
  </si>
  <si>
    <t>DI-2022-404-GCABA-DGADCYP</t>
  </si>
  <si>
    <t>Velez</t>
  </si>
  <si>
    <t>Tomografo</t>
  </si>
  <si>
    <t>Remodelación de un sector del edificio existente para la incorporación de una sala de tomografía en planta baja, y el traslado de oficinas que integran el departamento económico financiero</t>
  </si>
  <si>
    <t>DI-2022-400-GCABA-DGADCYP</t>
  </si>
  <si>
    <t>Modernizacion de Ascensores pabellon Romano</t>
  </si>
  <si>
    <t>Reemplazo de ascensores del pabellón Romano.</t>
  </si>
  <si>
    <t>Diaz Velez 5044</t>
  </si>
  <si>
    <t>OPCION MYCA S.R.L.</t>
  </si>
  <si>
    <t>DI-2021-325-GCABA-DGADCYP</t>
  </si>
  <si>
    <t>Hospital Grierson</t>
  </si>
  <si>
    <t>Etapa 3 Internacion 40 camas</t>
  </si>
  <si>
    <t>Construcción en Planta Baja de un nuevo volumen con entrepiso técnico, sus conectores, áreas de abastecimiento y ampliación en edificio existente. Superficie: 4.335m2.</t>
  </si>
  <si>
    <t>Av. Fernandez de la Cruz 4402</t>
  </si>
  <si>
    <t>TALA CONSTRUCCIONES S.A.</t>
  </si>
  <si>
    <t> RESOL-2022-310-GCABA-SSASS</t>
  </si>
  <si>
    <t>Hospital Gutierrez</t>
  </si>
  <si>
    <t>Centro Transformación Instalación Eléctrica</t>
  </si>
  <si>
    <t>Nuevo suministro eléctrico de media tensión y red eléctrica, y adquisición de dos grupos electrógenos de 800 kva. La obra implica el reacondicionamiento de túneles existentes y de una red de cañeros enterrados.</t>
  </si>
  <si>
    <t>52.42</t>
  </si>
  <si>
    <t>MEJORES HOSPITALES S.A.</t>
  </si>
  <si>
    <t>DI-2022-72-GCABA-DGADCYP</t>
  </si>
  <si>
    <t>Pabellon Cobo etapa 2</t>
  </si>
  <si>
    <t>Remodelación del Pabellón Cobo. Esterilización, Terapia Intermedia y UTI.</t>
  </si>
  <si>
    <t>Av. Las Heras 2670</t>
  </si>
  <si>
    <t> DI-2022-62-GCABA-DGADCYP</t>
  </si>
  <si>
    <t>CESAC 20</t>
  </si>
  <si>
    <t>Refuncionalización / remodelación</t>
  </si>
  <si>
    <t>Refuncionalización y remodelación parcial del Cesac 20, mejorando la situación edilicia actual, realizando obra civil y modificación de las instalaciones existentes.</t>
  </si>
  <si>
    <t>Ana María Janer y Charrua 2330</t>
  </si>
  <si>
    <t>BLUESTEEL</t>
  </si>
  <si>
    <t>DI-2022-246-GCABA-DGADCYP</t>
  </si>
  <si>
    <t>Piñero</t>
  </si>
  <si>
    <t>Guardia Central - Relocalización y obra nueva</t>
  </si>
  <si>
    <t>Construcción de un nuevo volumen que se adosa al Pabellón II, ante la necesidad de concentrar las áreas críticas, que actualmente se encuentran en diferentes pabellones</t>
  </si>
  <si>
    <t>Varela 1301</t>
  </si>
  <si>
    <t>LESKO S.A.C.I.F.I.A.</t>
  </si>
  <si>
    <t>RESOL-2022-1423-GCABA-SSASS</t>
  </si>
  <si>
    <t>Pirovano</t>
  </si>
  <si>
    <t>Esterilización</t>
  </si>
  <si>
    <t>Ampliación y Remodelación Integral incluyendo obra civil y la totalidad de las instalaciones.</t>
  </si>
  <si>
    <t>Monroe 3555</t>
  </si>
  <si>
    <t>MH CONSTRUCCIONES Y SERVICIOS S.A.</t>
  </si>
  <si>
    <t>DI-2022-339-GCABA-DGADCYP</t>
  </si>
  <si>
    <t>CASA HEREDIA</t>
  </si>
  <si>
    <t>Casa Heredia</t>
  </si>
  <si>
    <t>Trabajos de refacción y puesta en valor de la Casa de la Integración Social sito en Heredia 390.</t>
  </si>
  <si>
    <t>Heredia 390</t>
  </si>
  <si>
    <t>KION S.A.I.C.</t>
  </si>
  <si>
    <t>2019-351-SSASS</t>
  </si>
  <si>
    <t>CESAC 17</t>
  </si>
  <si>
    <t>Plataforma Autoelevadora</t>
  </si>
  <si>
    <t>Provisión e instalación de una plataforma elevadora de sillas de rueda en el acceso</t>
  </si>
  <si>
    <t>El Salvador 4087</t>
  </si>
  <si>
    <t>ENRIQUE ROBERTO GALVAN</t>
  </si>
  <si>
    <t>DI-2021-247-GCABA-DGADCYP</t>
  </si>
  <si>
    <t>CUD</t>
  </si>
  <si>
    <t>Nuevo Centro Unico de DIscapacidad</t>
  </si>
  <si>
    <t>Refuncionalización de un sector de PB en un edificio administrativo, propiedad del Gobierno de la Ciudad de Buenos Aires, para la instalación de los Espacios de Atención del CUD, destinado al asesoramiento y tramitación del Certificado Único de Discapacidad.</t>
  </si>
  <si>
    <t>San Nicolas</t>
  </si>
  <si>
    <t>Piedras 1277</t>
  </si>
  <si>
    <t>CONTROLCLIM S.A.</t>
  </si>
  <si>
    <t>RESOL-2021-173-GCABA-MSGC</t>
  </si>
  <si>
    <t>Oxigeno Central en Clinica Medica PB</t>
  </si>
  <si>
    <t xml:space="preserve">Provisión e instalación de materiales y equipos para la instalación de gases médicos para el Pabellón A </t>
  </si>
  <si>
    <t>TH PANELES DE CABECERA SRL</t>
  </si>
  <si>
    <t>DI-2021-141-GCABA-DGADCYP</t>
  </si>
  <si>
    <t>Remodelación Pabellón K, Servicio Endocrinologí­a, Hospital Alvarez</t>
  </si>
  <si>
    <t>DI-2021-197-GCABA-DGADCYP</t>
  </si>
  <si>
    <t>Ductos de Internacion Piso 2</t>
  </si>
  <si>
    <t>Sistemas de Conductos de Aire Acondicionado para Internación 2do. Piso</t>
  </si>
  <si>
    <t>Dr. Ramón Carrillo 375</t>
  </si>
  <si>
    <t>DI-2021-242-GCABA-DGADCYP</t>
  </si>
  <si>
    <t>Hospital Curie</t>
  </si>
  <si>
    <t>Oxigeno Central</t>
  </si>
  <si>
    <t>Ampliación de la red de Oxigeno.</t>
  </si>
  <si>
    <t>Patricias Argentinas 950</t>
  </si>
  <si>
    <t>TECNO NODO S.A.</t>
  </si>
  <si>
    <t>Nuevo AA UTI-UTIM</t>
  </si>
  <si>
    <t>Provisión e instalación de un Sistema de Tratamiento de Aire Acondicionado Frio-Calor en las Unidades de Terapia Intensiva y Terapia Intermedia</t>
  </si>
  <si>
    <t>ECOHM S.R.L.</t>
  </si>
  <si>
    <t>DI-2020-23702390-GCABA-DGADCYP</t>
  </si>
  <si>
    <t>Nuevo compresor de Aire Comprimido</t>
  </si>
  <si>
    <t>Provisión e instalacion de nuevo compresor para aire comprimido.</t>
  </si>
  <si>
    <t>DI-2021-302-GCABA-DGADCYP</t>
  </si>
  <si>
    <t>Chillers</t>
  </si>
  <si>
    <t>Reparación de equipos chiller.</t>
  </si>
  <si>
    <t>Montes de Oca 40</t>
  </si>
  <si>
    <t>LEMME OBRAS CIVILES S.R.L.</t>
  </si>
  <si>
    <t>RESOL-2021-1183-GCABA-SSASS</t>
  </si>
  <si>
    <t>RESOL-2021-550-GCABA-SSASS</t>
  </si>
  <si>
    <t>Hospital Lagleyze</t>
  </si>
  <si>
    <t>Nuevo Grupo Electrogeno</t>
  </si>
  <si>
    <t>Provisión e instalación de Grupo Electrógeno</t>
  </si>
  <si>
    <t>Juan B. Justo 4151</t>
  </si>
  <si>
    <t>Oxigeno Central en Pabellon 30</t>
  </si>
  <si>
    <t>Comprende el equipamiento necesario para un sistema central de suministro para gases medicinales, aire, oxígeno, óxido nitroso y subsistema de aspiración</t>
  </si>
  <si>
    <t>OXIGENOTERAPIA NORTE S.A.C.I.F.I.A.</t>
  </si>
  <si>
    <t>DI-2021-136-GCABA-DGADCYP</t>
  </si>
  <si>
    <t>Oxigeno Central en Pabellon Koch</t>
  </si>
  <si>
    <t>Provisión e instalación de materiales y equipos para la instalación de gases médicos para el Pabellón Kock, Piso 2.</t>
  </si>
  <si>
    <t>Cerramientos Perimetrales</t>
  </si>
  <si>
    <t>Provisión y ejecución Cerramientos Perimetrales y Accesos más efectivos y seguros en el Hospital.</t>
  </si>
  <si>
    <t>MONJE CONSTRUCCIONES</t>
  </si>
  <si>
    <t>DI-2021-335-GCABA-DGADCYP</t>
  </si>
  <si>
    <t>DI-2021-134-GCABA-DGRFISS</t>
  </si>
  <si>
    <t>Oxigeno Central en Pabellon Mouras</t>
  </si>
  <si>
    <t>Ampliación de la red de Oxígeno y Vacío de uso Médico en el 2° piso</t>
  </si>
  <si>
    <t>Oxigeno Central en Pabellon 2</t>
  </si>
  <si>
    <t>Provisión e instalación de materiales y equipos para la instalación de Oxígeno y Aspiración correspondientes al Pabellón 2</t>
  </si>
  <si>
    <t>Oxigeno Central en Internacion Cardiologia</t>
  </si>
  <si>
    <t>Comprende el equipamiento necesario para un sistema central de suministro para gases medicinales, aire, oxígeno, óxido nitroso y subsistema de aspiración.</t>
  </si>
  <si>
    <t>RESOL-2021-525-GCABA-SSASS</t>
  </si>
  <si>
    <t>Hospital Ramos Mejia</t>
  </si>
  <si>
    <t>Oxigeno Central en Pabellon PQR</t>
  </si>
  <si>
    <t>Ampliación de la Red de Suministro de Oxígeno Central en el Pabellón PQR</t>
  </si>
  <si>
    <t>Gral. Urquiza 609</t>
  </si>
  <si>
    <t>Oxigeno Central PQR</t>
  </si>
  <si>
    <t>ACCES SYSTEM S.R.L.</t>
  </si>
  <si>
    <t>DI-2021-275-GCABA-DGADCYP</t>
  </si>
  <si>
    <t>Oxigeno Central en Pabellon Cirugia</t>
  </si>
  <si>
    <t>Hospital Rocca</t>
  </si>
  <si>
    <t>Agua Fría y Caliente Pabellón “A”</t>
  </si>
  <si>
    <t>Readecuación de la Instalación de Agua Fría y Caliente de los núcleos sanitarios de todos los pisos del Pabellón “A”</t>
  </si>
  <si>
    <t>Segurola 1949</t>
  </si>
  <si>
    <t>2018-2088-MSGC</t>
  </si>
  <si>
    <t>Oxigeno Central en Segundo Piso</t>
  </si>
  <si>
    <t>FAMOX S.A.</t>
  </si>
  <si>
    <t>DI-2021-284-GCABA-DGADCYP</t>
  </si>
  <si>
    <t>Hospital Tornu</t>
  </si>
  <si>
    <t>Nueva bomba de Vacio</t>
  </si>
  <si>
    <t>Provisión e instalacion de nueva bomba de vacio.</t>
  </si>
  <si>
    <t>Combatientes de Malvinas 3002</t>
  </si>
  <si>
    <t>CO.SE.BA. S.A.</t>
  </si>
  <si>
    <t>DI-2020234-GCABA-DGADCYP</t>
  </si>
  <si>
    <t>DI-2021-55-GCABA-DGADCYP</t>
  </si>
  <si>
    <t>Oxigeno Central en Guardia y Neumotisiologia</t>
  </si>
  <si>
    <t>Hospital Velez</t>
  </si>
  <si>
    <t>Ventilacion Morge + Tableros</t>
  </si>
  <si>
    <t>Sistema de Aire Acondicionado Central para morgue</t>
  </si>
  <si>
    <t>P. Calderon de la Barca 1550</t>
  </si>
  <si>
    <t> DI-2022-52-GCABA-DGADCYP</t>
  </si>
  <si>
    <t>Remodelación Guardia</t>
  </si>
  <si>
    <t>FInalizada</t>
  </si>
  <si>
    <t>DI-2021-54-GCABA-DGADCYP</t>
  </si>
  <si>
    <t>LESKO S.A.C.I.F.I.A</t>
  </si>
  <si>
    <t>DI- 2021-131-GCABA-DGADCYP</t>
  </si>
  <si>
    <t>Oxigeno Central UTIM</t>
  </si>
  <si>
    <t>Provisión e instalación de materiales y equipos para la instalación de Oxígeno, Aire Comprimido y Aspiración.</t>
  </si>
  <si>
    <t>DI-2021-17-GCABA-DGADCYP</t>
  </si>
  <si>
    <t>SAME</t>
  </si>
  <si>
    <t>Reparacion tablero general</t>
  </si>
  <si>
    <t>Reparación TGBT.</t>
  </si>
  <si>
    <t>Monasterio 480</t>
  </si>
  <si>
    <t>235-GCABA-DGADCYP/2021</t>
  </si>
  <si>
    <t>Cesac 18</t>
  </si>
  <si>
    <t>Nuevo CESAC 18</t>
  </si>
  <si>
    <t>Nuevo edificio para el traslado del Cesac 18, en construcción en el barrio Papa Francisco.</t>
  </si>
  <si>
    <t>Lugano</t>
  </si>
  <si>
    <t>Manzana N°118 Bº Papa Francisco</t>
  </si>
  <si>
    <t>RESOL-2020-700-GCABA-SSASS</t>
  </si>
  <si>
    <t>Alvarez Tomografo</t>
  </si>
  <si>
    <t>Construcción del servicio de Tomografía ubicado en el subsuelo del nuevo edificio de Guardia.</t>
  </si>
  <si>
    <t>Dr. J.F. Aranguren  2701</t>
  </si>
  <si>
    <t>DI-2021-293-GCABA-DGADCYP</t>
  </si>
  <si>
    <t>Quirofanos: AA etapa 1</t>
  </si>
  <si>
    <t>Aire Acondicionado Quirófanos y Esterilización</t>
  </si>
  <si>
    <t>Boca</t>
  </si>
  <si>
    <t>DI-2021-34992678-DGADCYP</t>
  </si>
  <si>
    <t>AA consultorios externos PB</t>
  </si>
  <si>
    <t>Aire Acondicionado Consulta Externa Planta Baja</t>
  </si>
  <si>
    <t>DI-2021-34923985-DGADCYP</t>
  </si>
  <si>
    <t>Compresores y bombas de vacio</t>
  </si>
  <si>
    <t>Provisión e instalación de equipos para reforzar las centrales de aire comprimido</t>
  </si>
  <si>
    <t>DI-2022-85-GCABA-DGADCYP</t>
  </si>
  <si>
    <t>Posta Sanitaria</t>
  </si>
  <si>
    <t>Fortalecimiento y desarrollo del Primer Nivel de Atención. Se construirá en la Manzana N°63M del barrio Rodrigo Bueno.</t>
  </si>
  <si>
    <t>Manzana N°63M</t>
  </si>
  <si>
    <t>GRAMMA SERVICIOS S.A.S.</t>
  </si>
  <si>
    <t>DI-2022-128-GCABA-DGADCYP</t>
  </si>
  <si>
    <t>AA Quirofanos CCV 1° etapa</t>
  </si>
  <si>
    <t>Aire Acondicionado Central con condiciones especiales de Filtrado y Desinfección mediante radiación UV para el Servicio de Cirugía</t>
  </si>
  <si>
    <t> DI-2021-326-GCABA-DGADCYP</t>
  </si>
  <si>
    <t>AA unidad 14</t>
  </si>
  <si>
    <t>Provisión e Instalación de Sistema de Tratamiento de Aire Acondicionado Central con condiciones especiales de Filtrado y Desinfección mediante radiación UVC para Unidad 14 Internación Traumatología</t>
  </si>
  <si>
    <t>DI-2022-122-GCABA-DGADCYP</t>
  </si>
  <si>
    <t xml:space="preserve">Ciclovias - Manteniento </t>
  </si>
  <si>
    <t>“PROVISIÓN, COLOCACIÓN Y MANTENIMIENTO DE SOLADOS, PAVIMENTO, CORDONES PREMOLDEADOS, DEMARCACIÓN HORIZONTAL Y BICICLETEROS URBANOS</t>
  </si>
  <si>
    <t>Se ejecutará la provisión, colocación y el mantenimiento integral de solados, pavimento, cordones
premoldeados, demarcación horizontal de ciclovías y bicisendas.</t>
  </si>
  <si>
    <t>76,960,855.67</t>
  </si>
  <si>
    <t>1 a 15</t>
  </si>
  <si>
    <t>Territorio CABA</t>
  </si>
  <si>
    <t>05/21</t>
  </si>
  <si>
    <t>ILUBAIRES</t>
  </si>
  <si>
    <t>43/SIGAF/2021</t>
  </si>
  <si>
    <t xml:space="preserve">Ciclovias - Expansiòn </t>
  </si>
  <si>
    <t>Expansión de Ciclovias</t>
  </si>
  <si>
    <t>El objetivo general es la readecuación del espacio vial para incrementar la traza de la red de
ciclovías y vincular tramos existentes.</t>
  </si>
  <si>
    <t>09/21</t>
  </si>
  <si>
    <t>11/22</t>
  </si>
  <si>
    <t>PREDIAL
SA</t>
  </si>
  <si>
    <t>10179-0005-LPU21</t>
  </si>
  <si>
    <t xml:space="preserve">Parque de la Innovación - Licitacion 5 </t>
  </si>
  <si>
    <t>El proyecto consiste en una nueva vialidad en el espacio público que conectará la apertura de la avenida Campos Salles con la salida existente de la Av. Leopoldo Lugones hacia la Av. Udaondo. Conectar vehicularmente el Parque de la Innovación con la Au Lugones (y su colectora) y completar la red
de ciclovías.</t>
  </si>
  <si>
    <t>Av. Del Libertador, Av.
Guillermo Udaondo, la nueva Av. Campos Salles y la salida de la Av. Leopoldo Lugones</t>
  </si>
  <si>
    <t>12/22</t>
  </si>
  <si>
    <t>10179-0057-LPU21</t>
  </si>
  <si>
    <t xml:space="preserve">Calle Libertador </t>
  </si>
  <si>
    <t>Calle Compartida Libertador - Etapa 2</t>
  </si>
  <si>
    <t>La obra consiste en la ejecución de carriles exclusivos unidireccionales en cada sentido para bicicletas
a lo largo de la Av. Del Libertador entre el tramo comprendido entre el Viaducto Mitre y la Av.
Sarmiento.</t>
  </si>
  <si>
    <t>Av. del Libertador entre Viaducto hasta Av. Sarmiento</t>
  </si>
  <si>
    <t>RICAVIA SA</t>
  </si>
  <si>
    <t>10179-0056-LPU21</t>
  </si>
  <si>
    <t>Calle Compartida Libertador - etapa 3</t>
  </si>
  <si>
    <t>La obra consiste en la ejecución de carriles exclusivos unidireccionales en cada sentido para bicicletas a lo largo de la Av. Del Libertador entre el tramo comprendido entre la Av. Sarmiento y San Martín</t>
  </si>
  <si>
    <t xml:space="preserve">14, 2 , 1 </t>
  </si>
  <si>
    <t>Recoleta, Palermo y Retiro</t>
  </si>
  <si>
    <t>Av. del Libertador entre Sarmiento y San Martin</t>
  </si>
  <si>
    <t>5/22</t>
  </si>
  <si>
    <t>3/23</t>
  </si>
  <si>
    <t>RICAVIAL SA</t>
  </si>
  <si>
    <t>10179-0058-LPU21</t>
  </si>
  <si>
    <t xml:space="preserve">Metrobus del Bajo etapa II - Paradores </t>
  </si>
  <si>
    <t>Miavasa S.A.</t>
  </si>
  <si>
    <t>10179-0023-LPU22</t>
  </si>
  <si>
    <t>Barreras PDB</t>
  </si>
  <si>
    <t>SISTEMAS DE SEÑALIZACIÓN ACTIVA EN LOS PASOS A NIVEL VEHICULARES Y 
PEATONALES DEL PASEO DEL BAJO</t>
  </si>
  <si>
    <t>La obra se desarrollará sobre cada uno de los pasos a nivel, vehiculares/peatonales, y peatonales exclusivamente, materializados en el marco de la obra “Paseo 
del Bajo”, donde se intervino la infraestructura de los FFCC que operan las líneas Gral. Mitre y Gral. Roca. La obra comprende la provisión, instalación y puesta en servicio de mecanismos de barreras, semáforos de aviso al conductor y peatonales, y todo lo referente a la Señalización vertical, horizontal, lumínica y sonora.</t>
  </si>
  <si>
    <t>1 y 4</t>
  </si>
  <si>
    <t xml:space="preserve">San Nicolas, Monserrat, San Telmo y La Boca </t>
  </si>
  <si>
    <t>Es sobre la vía que conecta las Líneas General Mitre y General Roca del FFCC, entre las 
Avenidas Córdoba y Brasil y se interviene también en el paso a nivel Alte. Brown.</t>
  </si>
  <si>
    <t>03/23</t>
  </si>
  <si>
    <t>AUTOTROL SA</t>
  </si>
  <si>
    <t>39-SIGAF-2021</t>
  </si>
  <si>
    <t>Sucre</t>
  </si>
  <si>
    <t>REFUNCIONALIZACION Y OBRAS
COMPLEMENTARIAS SUCRE - PAMPA</t>
  </si>
  <si>
    <t>La obra consiste en la materialización de los apoyos de arquitectura y de servicios necesarios para el correcto funcionamiento de la actual Playa de Regulación de colectivos.</t>
  </si>
  <si>
    <t>Av. Virrey Vertiz y Pampa</t>
  </si>
  <si>
    <t>Instaelectro S.A.</t>
  </si>
  <si>
    <t>10179-0041-LPU22</t>
  </si>
  <si>
    <t>CNNYA</t>
  </si>
  <si>
    <t>CRC Agote - San Martin</t>
  </si>
  <si>
    <t>Instalaciones</t>
  </si>
  <si>
    <t>Puesta bajo Norma Instalaciones électricas, sanitarias, gas y termomecanicas de los Centros de Regimen Cerrados Agote y San Martin</t>
  </si>
  <si>
    <t>7 y 14</t>
  </si>
  <si>
    <t>P. Chacabuco/Palermo</t>
  </si>
  <si>
    <t>CURAPALIGUE 727 / Charcas 4602</t>
  </si>
  <si>
    <t>-34633154
-34.582082</t>
  </si>
  <si>
    <t>-58450375
-58.425955</t>
  </si>
  <si>
    <t>CUNUMI SA</t>
  </si>
  <si>
    <t>10179-0065LPU-2022</t>
  </si>
  <si>
    <t>EX 2022-25047139-DGCCYA</t>
  </si>
  <si>
    <t>Ex au 3</t>
  </si>
  <si>
    <t>Soluciones Habitacionales 3B</t>
  </si>
  <si>
    <t>Construcción de Edificio de Soluciones Habitacionales desarrollado en PB más 4 pisos en Calle Mendoza 4246. Contará con 27 viviendas de 3 ambientes y 18 de 2 ambientes (total 45 unidad más 2 locales comerciales).</t>
  </si>
  <si>
    <t>villa urquiza</t>
  </si>
  <si>
    <t>Mendoza 4246</t>
  </si>
  <si>
    <t>AMG OBRAS CIVILES SA</t>
  </si>
  <si>
    <t>10172-0046-LP22</t>
  </si>
  <si>
    <t>EX2022-20130809-GCABA-DGTALMDEP</t>
  </si>
  <si>
    <t>Procuracion</t>
  </si>
  <si>
    <t>Procuracion Etapa 2</t>
  </si>
  <si>
    <t>Puesta en valor de los accesos del edificio de Procuración General</t>
  </si>
  <si>
    <t>Uruguay 440</t>
  </si>
  <si>
    <t>SOLTERM SRL</t>
  </si>
  <si>
    <t>licitacion publica</t>
  </si>
  <si>
    <t>10179-0096-LPU22</t>
  </si>
  <si>
    <t>EX2022-31117968-DGCCYA</t>
  </si>
  <si>
    <t>BA Costa</t>
  </si>
  <si>
    <t>Memorial Amia</t>
  </si>
  <si>
    <t>Espacio Publico</t>
  </si>
  <si>
    <t>El Proyecto Memoria AMIA surge como consecuencia de la colaboración entre la Asociación Mutual Israelita Argentina y la Secretaría de Desarrollo Urbano (SDU), planteándose un nuevo espacio para de conmemoración a las víctimas del atentado a la AMIA, acaecido el 18 de Julio de 1994.</t>
  </si>
  <si>
    <t>Predio ubicado entre el P. de la Memoria y la Estacion Elevadora Arroyo Vega</t>
  </si>
  <si>
    <t>SALVATORI SA PARQUES Y JARDINES</t>
  </si>
  <si>
    <t>10179-0016-LPU22</t>
  </si>
  <si>
    <t>EE-2022-8914594-DGCCYA</t>
  </si>
  <si>
    <t>Playon Ferroviario Colegiales</t>
  </si>
  <si>
    <t>Puesta en valor de dos galpones ubicados en el Playón Ferroviario de Colegiales. Los mismo serán refuncionalizados a fin de albergar programas de carácter semi-público compatibles con el nuevo parque</t>
  </si>
  <si>
    <t>Av. Federico Lacroze 2775</t>
  </si>
  <si>
    <t>NAKU CONSTRUCCIONES SRL</t>
  </si>
  <si>
    <t>10179-0105-LPU22</t>
  </si>
  <si>
    <t>EE-202233324226-DGCCYA</t>
  </si>
  <si>
    <t>Parque de la Memoria Explanada</t>
  </si>
  <si>
    <t>Rediseño de Explanada que contemple un Acceso vehicular como acceso de servicio a la sala “Presentes, Ahora y Siempre” (PAyS). Asimismo se prevén tareas de impermeabilización en diversos sectores</t>
  </si>
  <si>
    <t>RAFAEL COSTANERA OBLIGADO AV 7001</t>
  </si>
  <si>
    <t>10179-0106-LPU22</t>
  </si>
  <si>
    <t>EE-2022-33887916-DGCCYA</t>
  </si>
  <si>
    <t>Parque de la Memoria Confiteria</t>
  </si>
  <si>
    <t>Construcción de un espacio destinado a cafetería dentro del predio del Parque de la Memoria. Contará con un gran salón vidriado con vistas hacia el río, una zona de apoyo de servicio y sanitarios públicos</t>
  </si>
  <si>
    <t>10179-0103-LPU22</t>
  </si>
  <si>
    <t>EE-2022-32423526-DGCCYA</t>
  </si>
  <si>
    <t>LOTBA</t>
  </si>
  <si>
    <t>Refuncionalización Integral edilicia Av. SantaFé 4358/64</t>
  </si>
  <si>
    <t>La presente licitación tiene como objetivo principal la adecuación de parte del edificio sito en la Av. Santa Fe</t>
  </si>
  <si>
    <t>PALERMO</t>
  </si>
  <si>
    <t>AV. SANTA FE 4358</t>
  </si>
  <si>
    <t>DEJESUS CONSTRUCCIONES S.R.L.</t>
  </si>
  <si>
    <t>BAC</t>
  </si>
  <si>
    <t>Nº 1-0012-LPU21</t>
  </si>
  <si>
    <t>EX-2021-32117040- -GCABA-LOTBA</t>
  </si>
  <si>
    <t>Parque del Golf</t>
  </si>
  <si>
    <t>Espacio Público ubicado en el actual Golf del Sector 5 (Costa Salguero)</t>
  </si>
  <si>
    <t>Av. Costanera Rafael Obligado, a la altura de la calle Salguero y a orillas del Río de la Plata</t>
  </si>
  <si>
    <t>-34,56943
-343410</t>
  </si>
  <si>
    <t>-58,39623 
-582346</t>
  </si>
  <si>
    <t>10179-0070-LPU22</t>
  </si>
  <si>
    <t>EX-2022-17713563-GCABA-DGPAR</t>
  </si>
  <si>
    <t>Parque del Vega</t>
  </si>
  <si>
    <t xml:space="preserve">Puesta en valor del entorno al pozo alivianador del vega, incorporación de áreas de estacionamiento y esparcimiento. Continuidad de vía de bicisenda y camino peatonal/vehicular de intertrabado el cual funcionara de abastecimiento para las distintas áreas del parque. </t>
  </si>
  <si>
    <t>Av Costanera 4899</t>
  </si>
  <si>
    <t>SALVATORI SA</t>
  </si>
  <si>
    <t xml:space="preserve">BACO N° 10179-0033-LPU22
</t>
  </si>
  <si>
    <t>EX-2022-14400156-GCBA-DGPAR
 EX2022-16406780-GCBA-DGCCYA</t>
  </si>
  <si>
    <t>Parque Costero BA</t>
  </si>
  <si>
    <t>Crear un nuevo parque público costero con características de playa pública que promueva la interacción de las personas con el río, integrándose al corredor biológico ribereño en continuidad con la Reserva Natural de Ciudad Universitaria, Parque de los Niños, Costanera Norte, y la Reserva Ecológica Costanera Sur, entre otros y agregando así un nuevo espacio al borde del río en la Ciudad.</t>
  </si>
  <si>
    <t>Av Costanera 6551</t>
  </si>
  <si>
    <t>CRIBA SA</t>
  </si>
  <si>
    <t>BACO N° 10179-0079-LPU22</t>
  </si>
  <si>
    <t>EX N° 26487008-GCABA-DGPAR/22 EX N° 26908441-GCABA-DGCCYA/22</t>
  </si>
  <si>
    <t>Dorrego (Los Perales)</t>
  </si>
  <si>
    <t>MONTE Y DE LA TORRE, LISANDRO AV.</t>
  </si>
  <si>
    <t>Piedrabuena</t>
  </si>
  <si>
    <t>PIEDRABUENA AV Y CASTAÑARES AV.</t>
  </si>
  <si>
    <t> -58,491541</t>
  </si>
  <si>
    <t>AV HECTOR CAMPORA y AV CASTAÑARES</t>
  </si>
  <si>
    <t>Padre Mugica</t>
  </si>
  <si>
    <t>Proyecto finalizado</t>
  </si>
  <si>
    <t>PAZ, GRAL. AV. 15330</t>
  </si>
  <si>
    <t>Eco Casa (Ex hostal del lago)</t>
  </si>
  <si>
    <t>La obra contempla la recuperación del edificio en su totalidad. Las tareas se basan en la conservación integral exterior e interior, completando y restaurando sus elementos existentes,</t>
  </si>
  <si>
    <t>Av bunge y Av los ombues</t>
  </si>
  <si>
    <t>Seob S.A.</t>
  </si>
  <si>
    <t>351-0097-LPU22</t>
  </si>
  <si>
    <t>Cruces Nivelados Tacuarí</t>
  </si>
  <si>
    <t>El proyecto tiene como objetivo la renovación y puesta en valor de ciertas áreas que conforman el Casco Histórico de la Ciudad. La propuesta busca activar el área en términos turísticos, culturales y comerciales. Se busca mejorar del mismo modo la calidad ambiental favoreciendo la caminabilidad. La intervención proyectada se basa, principalmente, en un criterio de conservación y restauración, ejecutando tareas de limpieza y protección, conjuntamente con obras de iluminación que jerarquizan los elementos significativos.</t>
  </si>
  <si>
    <t>Av. Belgrano y Juan de Garay</t>
  </si>
  <si>
    <t>Licitación Pública de etapa múltiple</t>
  </si>
  <si>
    <t>Cruces nivelados Piedras</t>
  </si>
  <si>
    <t>Piedras e/Belgrano y Juan de Garay</t>
  </si>
  <si>
    <t>SEOB-RICAVIAL</t>
  </si>
  <si>
    <t>30-68031433-7</t>
  </si>
  <si>
    <t>Fachadas Patrimoniales Et. 6 Casal de Cataluña</t>
  </si>
  <si>
    <t>Chacabuco entre independencia y EEUU</t>
  </si>
  <si>
    <t>HIT Construcciones</t>
  </si>
  <si>
    <t>351-0100-LPU22</t>
  </si>
  <si>
    <t>Fachadas Patrimoniales Et. 6 Chacabuco 874 (Ex pista urbana)</t>
  </si>
  <si>
    <t>Chacabuco 874</t>
  </si>
  <si>
    <t>Consulper SA</t>
  </si>
  <si>
    <t>351-0064-LPA22</t>
  </si>
  <si>
    <t>Jardin de Infantes Integral N° 5 D.E 14</t>
  </si>
  <si>
    <t>Av. Chorroarin 365</t>
  </si>
  <si>
    <t>Jardin de Infantes Integral N° 10 D.E 1</t>
  </si>
  <si>
    <t>Parc.1p-Manzana 162 (a) - seccion 15.</t>
  </si>
  <si>
    <t>CFP 38</t>
  </si>
  <si>
    <t>Parcela 1p-Manzana 162 G-Sección 15-Circunscripción 19, Barrio 31</t>
  </si>
  <si>
    <t>Ejecución, Rehabilitación y Mantenimiento de viviendas del Barrio 31, Etapa UM 3, Sector Bajo Autopista. Lote 1</t>
  </si>
  <si>
    <t>31-SIGAF-2021</t>
  </si>
  <si>
    <t>EX-2021-22002011-GCABA-DGMV</t>
  </si>
  <si>
    <t>Ejecución, Rehabilitación y Mantenimiento de viviendas del Barrio 31, Etapa UM 3, Sector Bajo Autopista. Lote 2</t>
  </si>
  <si>
    <t>EX-2021-5937046-GCABA-DGMV</t>
  </si>
  <si>
    <t>Ejecución, rehabilitación y mantenimiento de viviendas del Barrio 31, Sector 2: “Comunicaciones”</t>
  </si>
  <si>
    <t xml:space="preserve">"“Ejecución, rehabilitación y mantenimiento de viviendas del Barrio 31 de la ciudad de buenos aires. SECTOR COMUNICACIONES” </t>
  </si>
  <si>
    <t>Evita 2194</t>
  </si>
  <si>
    <t>Licitación Pública Abreviada.</t>
  </si>
  <si>
    <t>10209-0036-LPA22</t>
  </si>
  <si>
    <t>EX-2022-15718818--GCABA-UPEUBPCM</t>
  </si>
  <si>
    <t>Ejecución, rehabilitación y mantenimiento de viviendas del Barrio 31, Sector 3: "YPF"</t>
  </si>
  <si>
    <t>“Ejecución, rehabilitación y mantenimiento de viviendas del Barrio 31 de la ciudad de buenos aires - YPF"""</t>
  </si>
  <si>
    <t>Evita 1296</t>
  </si>
  <si>
    <t>10209-0016-LPA22</t>
  </si>
  <si>
    <t>EX-2022-31849451-GCABA-UPEUBPCM</t>
  </si>
  <si>
    <t>Ejecución, Rehabilitación y Mantenimiento de viviendas del Barrio 31, Etapa UM 4, Sector Bajo Autopista - Lote 1</t>
  </si>
  <si>
    <t>32-SIGAF-2021</t>
  </si>
  <si>
    <t>EX-2021-22020208-GCABA-DGMV</t>
  </si>
  <si>
    <t>Ejecución, Rehabilitación y Mantenimiento de viviendas del Barrio 31, Etapa UM 4, Sector Bajo Autopista - Lote 2</t>
  </si>
  <si>
    <t>EX-2021-05983122-GCABA-DGMV</t>
  </si>
  <si>
    <t>CONSTRUCCION DE GALPON COMUNITARIO EN BAJO
  AUTOPISTA</t>
  </si>
  <si>
    <t>Vicuña 885</t>
  </si>
  <si>
    <t>KIR</t>
  </si>
  <si>
    <t xml:space="preserve">Licitación Pública N° 70/SIGAF/22 </t>
  </si>
  <si>
    <t>https://documentosboletinoficial.buenosaires.gob.ar/publico/20220218.pdf</t>
  </si>
  <si>
    <t>EX-2022-03108094-GCABA-DGOPDU</t>
  </si>
  <si>
    <t>Construcción e Instalación de Acueducto para Alimentación del Barrio</t>
  </si>
  <si>
    <t>Construcción e Instalación de Acueducto para Alimentación del Barrio 31, Retiro, Ciudad
  Autónoma de Buenos Aires</t>
  </si>
  <si>
    <t>Calle 12 y Ramón Castillo</t>
  </si>
  <si>
    <t>TECMA S.A.</t>
  </si>
  <si>
    <t>Licitación Pública Nacional Nº
118/SIGAF/18</t>
  </si>
  <si>
    <t>https://documentosboletinoficial.buenosaires.gob.ar/publico/20180420.pdf</t>
  </si>
  <si>
    <t>EX-2018-06541710-DGOPDU</t>
  </si>
  <si>
    <t>Infraestructura de Media Tensión</t>
  </si>
  <si>
    <t>Infraestructura de Media
  Tensión en el marco de la Integración Social y Urbana de la Villa 31 en la Ciudad de Autónoma de Buenos Aires</t>
  </si>
  <si>
    <t>Sara Beatriz Fernández 38</t>
  </si>
  <si>
    <t>1412-SIGAF/2017</t>
  </si>
  <si>
    <t>https://documentosboletinoficial.buenosaires.gob.ar/publico/20180129.pdf</t>
  </si>
  <si>
    <t>EX-2017- 21175472--DGOPDU</t>
  </si>
  <si>
    <t>Readecuación de Galpón de reciclaje</t>
  </si>
  <si>
    <t>Readecuación de Galpón de reciclaje en el Barrio Padre Carlos Mugica</t>
  </si>
  <si>
    <t>Carlos H. Perette 707</t>
  </si>
  <si>
    <t>Demoliciones Mitre</t>
  </si>
  <si>
    <t>N° 10209- 0058-LPA21</t>
  </si>
  <si>
    <t>https://documentosboletinoficial.buenosaires.gob.ar/publico/20220418.pdf</t>
  </si>
  <si>
    <t>EX-2021-39806227- -GCABAUPEUBPCM</t>
  </si>
  <si>
    <t>EJECUCIÓN, REHABILITACIÓN, MANTENIMIENTO E INTERVENCIÓN PUNTUAL EN VIVIENDAS</t>
  </si>
  <si>
    <t>EJECUCIÓN, REHABILITACIÓN, MANTENIMIENTO E INTERVENCIÓN PUNTUAL EN VIVIENDAS DEL BARRIO 31, CIUDAD AUTÓNOMA DE BUENOS AIRES</t>
  </si>
  <si>
    <t>VILLAREX S.A, 
  DEMOLICIONES MITRE S.R.L.
  BLUE STEEL S.A.</t>
  </si>
  <si>
    <t>N° 10209-0087-LPU22</t>
  </si>
  <si>
    <t>https://documentosboletinoficial.buenosaires.gob.ar/publico/20221115.pdf</t>
  </si>
  <si>
    <t>EX-2022-29164037-GCABA-UPEUBPCM</t>
  </si>
  <si>
    <t>Adecuación de la Red de Agua Potable</t>
  </si>
  <si>
    <t>Adecuación de la Red de Agua Potable en el Barrio Padre Carlos Múgica</t>
  </si>
  <si>
    <t>CIS S.R.L
  BENCEN S.A.
  DASA S.A.</t>
  </si>
  <si>
    <t xml:space="preserve"> N° 10209-0047-LPU22</t>
  </si>
  <si>
    <t>30710393881
  30712536809
  30711014175</t>
  </si>
  <si>
    <t>https://documentosboletinoficial.buenosaires.gob.ar/publico/20220831.pdf</t>
  </si>
  <si>
    <t xml:space="preserve">EX-2022-20491127-GCABA-UPEUBPCM </t>
  </si>
  <si>
    <t>Renovación de la Red de Alimentación de Baja Tensión</t>
  </si>
  <si>
    <t>Renovación de la Red de Alimentación de Baja Tensión en el Macizo del Barrio Padre Carlos Mugica</t>
  </si>
  <si>
    <t>DASA S.A
  BENCEN S.A.
  ROWING S.A.
  CIS S.R.L</t>
  </si>
  <si>
    <t>N° 465-SIGAF-2022</t>
  </si>
  <si>
    <t>30711014175
  30712536809
  30600725447
  30710393881</t>
  </si>
  <si>
    <t>https://documentosboletinoficial.buenosaires.gob.ar/publico/20220824.pdf</t>
  </si>
  <si>
    <t>EX-2022-15323560-GCABA-DGOPDU</t>
  </si>
  <si>
    <t>Puesta en valor Casa de la Cultura</t>
  </si>
  <si>
    <t>Flor de Otoño 672/676</t>
  </si>
  <si>
    <t>Blue Steel S.A.</t>
  </si>
  <si>
    <t>10209-0028-LPA22</t>
  </si>
  <si>
    <t>https://documentosboletinoficial.buenosaires.gob.ar/publico/20220908.pdf</t>
  </si>
  <si>
    <t>E.E. N° EX-2022-24059208-GCABA-UPEUBPCM</t>
  </si>
  <si>
    <t>DESTACAMENTO POLICIAL EN BAJO AUTOPISTA</t>
  </si>
  <si>
    <t>DESTACAMENTO POLICIAL EN BAJO AUTOPISTA B31</t>
  </si>
  <si>
    <t>Islas Galápagos y Sara Beatriz Fernández</t>
  </si>
  <si>
    <t>10209-0042-LPU22</t>
  </si>
  <si>
    <t>https://documentosboletinoficial.buenosaires.gob.ar/publico/20220812.pdf</t>
  </si>
  <si>
    <t>EX N° 19.215.781-GCABA-UPEUBPCM/22</t>
  </si>
  <si>
    <t>Patio gastronómico</t>
  </si>
  <si>
    <t>PATIO GASTRONOMICO”,</t>
  </si>
  <si>
    <t>Carlos H. Perette y Cerro de los 7 Colores</t>
  </si>
  <si>
    <t>BLUE STEEL S.A.</t>
  </si>
  <si>
    <t>N° 10209-0124-LPU22</t>
  </si>
  <si>
    <t>https://documentosboletinoficial.buenosaires.gob.ar/publico/20221221.pdf</t>
  </si>
  <si>
    <t>EX-2022-37178152-GCABA-DGMV</t>
  </si>
  <si>
    <t>CONSTRUCCION POLO COMERCIAL</t>
  </si>
  <si>
    <t>Polo Comercial</t>
  </si>
  <si>
    <t>Carlos H. Perette y Machu Picchu</t>
  </si>
  <si>
    <t>N° 10209-0130-LPU22</t>
  </si>
  <si>
    <t>https://documentosboletinoficial.buenosaires.gob.ar/publico/20230208.pdf</t>
  </si>
  <si>
    <t>EX-2022-38347517-GCABA-UPEUBPCM</t>
  </si>
  <si>
    <t>EJECUCIÓN DE INFRAESTRUCTURA EN MANZANA 28 CON SUS ALREDEDORES</t>
  </si>
  <si>
    <t>Calles Mapuche, Chejolán y Talampaya</t>
  </si>
  <si>
    <t>ALTOTE S.A</t>
  </si>
  <si>
    <t>N° 10209-0056-LPU22</t>
  </si>
  <si>
    <t>EX-2022-22846855-GCABA-UPEUBPCM</t>
  </si>
  <si>
    <t>Apertura de calle y ejecución de Infraestructura Manzana 30</t>
  </si>
  <si>
    <t>Talampaya y Huemul</t>
  </si>
  <si>
    <t>N° 10209-0041-LPA22</t>
  </si>
  <si>
    <t>https://documentosboletinoficial.buenosaires.gob.ar/publico/20221104.pdf</t>
  </si>
  <si>
    <t>EX2022-32823996-GCABA-UPEUBPCM</t>
  </si>
  <si>
    <t>READECUACIÓN DE TERRENO, DEMOLICIÓN, CONSTRUCCIÓN Y MEJORAMIENTO DE VIVIENDAS - SECTOR COMUNICACIONES</t>
  </si>
  <si>
    <t>READECUACIÓN DE TERRENO,DEMOLICIÓN,
  CONSTRUCCIÓN Y MEJORAMIENTO DE VIVIENDAS - SECTOR COMUNICACIONES</t>
  </si>
  <si>
    <t>N° 10209-0036-LPA22,</t>
  </si>
  <si>
    <t>42 familias</t>
  </si>
  <si>
    <t>https://documentosboletinoficial.buenosaires.gob.ar/publico/20221110.pdf</t>
  </si>
  <si>
    <t>Generacion de Aperturas de Calles y Nueva Calle N°14</t>
  </si>
  <si>
    <t>Aperturas de Calles y Nueva Calle N°14 - Barrio 31 - Carlos Mugica</t>
  </si>
  <si>
    <t>UTE Bosquimano - Altote</t>
  </si>
  <si>
    <t>https://documentosboletinoficial.buenosaires.gob.ar/publico/PE-RES-MDHYHGC-UPEUBPCM-14-23-ANX-1.pdf</t>
  </si>
  <si>
    <t>EX2022-47503946-GCABA-DGDIM</t>
  </si>
  <si>
    <t>CONTRATACIÓN DEL SERVICIO DE DESAMIANTADO Y DISPOSIÓN FINAL</t>
  </si>
  <si>
    <t>Pasco 2114</t>
  </si>
  <si>
    <t>CIH SOLUCIONES AMBIENTALES SRL</t>
  </si>
  <si>
    <t>381-0852-LPU19</t>
  </si>
  <si>
    <t>CONTRATACIÓN DEL SERVICIO DE RETIRO DE TANQUE Y DISPOSIÓN FINAL</t>
  </si>
  <si>
    <t>Pasco 2115</t>
  </si>
  <si>
    <t>RESTEC ARGENTINA SA</t>
  </si>
  <si>
    <t>CONTRATACIÓN DIRECTA - CONTRATACIÓN MENOR</t>
  </si>
  <si>
    <t>381-1718-CME19</t>
  </si>
  <si>
    <t>Parque Carrasco</t>
  </si>
  <si>
    <t>Construcción de un nuevo espacio Público en el Sector 4 del Distrito Joven, denominado punta Carrasco</t>
  </si>
  <si>
    <t>$ 847.690.280,28</t>
  </si>
  <si>
    <t>Av. Costanera Rafael Obligado, la desembocadura del arroyo Ugarteche, la desembocadura del arroyo Maldonado y las orillas del Río de la Plata</t>
  </si>
  <si>
    <t>_34,56484° o 34° 33' 53" sur</t>
  </si>
  <si>
    <t>_58,39932° o 58° 23' 58" oeste</t>
  </si>
  <si>
    <t>NAKU CONTRUCCIONES - ALTOTE UT</t>
  </si>
  <si>
    <t>10179-0168-LPU22</t>
  </si>
  <si>
    <t>Los principales beneficiarios serán los vecinos de los barrios de Palermo y Recoleta por su proximidad. En un segundo plano, la comunidad en su totalidad se verá beneficiada tanto por la continuidad del camino de Sirga y del corredor verde propuesto por el Master Plan como por la puesta en valor del pulmón verde que representa el predio</t>
  </si>
  <si>
    <t>EX-2022-41685758-GCABA-DGPAR</t>
  </si>
  <si>
    <t>Castro Verde</t>
  </si>
  <si>
    <t xml:space="preserve">Realizacion de ampliacion de canteros en la calle Castro, ampliacion de vereda y reduccion de estacionamientos. </t>
  </si>
  <si>
    <t>$179.688.986,84</t>
  </si>
  <si>
    <t>Castro entre Av San Juan y Av Independencia</t>
  </si>
  <si>
    <t>Varsovia SA</t>
  </si>
  <si>
    <t>10179-0126-LPU22</t>
  </si>
  <si>
    <t>Comuna 5 y vecinos del GCBA</t>
  </si>
  <si>
    <t>https://buenosairesobras.dguiaf-gcba.gov.ar/PLIEGO/VistaPreviaPliegoCiudadano.aspx?qs=BQoBkoMoEhw06p4YL|UolxS9VYh8xMI5IHec8/xMDIxBG/4DQfyyqSoOI9CSnyXoyBoScygA|G07WETCwcpve|v38USIp4wrEEn0YOm1oSwNlzDB0GlReA==</t>
  </si>
  <si>
    <t>EX-2022-37027805-GCABA-DGINURB</t>
  </si>
  <si>
    <t>Cementerios</t>
  </si>
  <si>
    <t>Gran Panteon de Flores</t>
  </si>
  <si>
    <t>Impermeabilizacion cubierta</t>
  </si>
  <si>
    <t>$ 371.921.853,00</t>
  </si>
  <si>
    <t>Av. Varela y Balbasto</t>
  </si>
  <si>
    <t>DEMOLICIONES MITRE</t>
  </si>
  <si>
    <t>10179-0022-PLU22</t>
  </si>
  <si>
    <t>CRC Belgrano - CAD Inchausti</t>
  </si>
  <si>
    <t>Puesta bajo Norma Instalaciones électricas, sanitarias, gas y termomecanicas del Centro de Regimen Cerrado Belgrano y del Edificio CAD INCHAUSTI</t>
  </si>
  <si>
    <t>Av. Belgrano 2670/Tte. Gral. Juan Domingo Perón 2048</t>
  </si>
  <si>
    <t>(')-34.614729 / -34.607188</t>
  </si>
  <si>
    <t>(')-58.403774 / -58.395697</t>
  </si>
  <si>
    <t>INSTALECTRO SA</t>
  </si>
  <si>
    <t>10179-0129-LPU22</t>
  </si>
  <si>
    <t>empleados e internos de los Centros de Regimen Cerrado</t>
  </si>
  <si>
    <t>Residencias Alfmafuerte - Juana Azurduy - Simon Rodriguez</t>
  </si>
  <si>
    <t>Puesta bajo Norma de las Instalaciones de tres edificios dónde se alojan jovenes con libertad restringida, Residencia "Almafuerte" Curapaligue 751 (450m2) en Parque Chacabuco, Residencia "Juana Azurduy" Zamudio 3051 (250m2) en Agronomía, Residencia "Simón Rodriguez" Lavalleja 229 (150m2) en Palermo.</t>
  </si>
  <si>
    <t>7, 15 y 14</t>
  </si>
  <si>
    <t>P. Chacabuco/Agronomía/ Palermo</t>
  </si>
  <si>
    <t>Curapaligue 751/ Zamudio 3051/ Lavalleja 229</t>
  </si>
  <si>
    <t>(')-34.633047 / -34.598934 / -34.602105</t>
  </si>
  <si>
    <t>(')-58.449914 / -58.483364 / -58.436043</t>
  </si>
  <si>
    <t>INGENIERÍA Y ARQUITECTURA SA</t>
  </si>
  <si>
    <t>10179-0148-LPU22</t>
  </si>
  <si>
    <t>empleados e internos de las residencias</t>
  </si>
  <si>
    <t>Cultura</t>
  </si>
  <si>
    <t>Instituto Superior de Arte Teatro Colon</t>
  </si>
  <si>
    <t>Relocalizacion del Instituto Superior de Arte del Teatro Colon refuncionalizando 3 niveles de los subsuelos de deposito bajo Plaza Vaticano. Incorporacion de Acceso en Planta Baja con nuevo nucleo de ascensores.</t>
  </si>
  <si>
    <t>34°36′04″S</t>
  </si>
  <si>
    <t>58°22′59″O</t>
  </si>
  <si>
    <t>Comunidad educativa</t>
  </si>
  <si>
    <t>EX-2022-34416147-GCABA-DGINYAR</t>
  </si>
  <si>
    <t>Museo del Humor</t>
  </si>
  <si>
    <t>Puesta en valor, rehabilitacion y adecuacion tecnologica de la Casa Altos de Elorriaga II, para instalar el Museo del Humor</t>
  </si>
  <si>
    <t>Alsina 417 / 419 / 421 / 423</t>
  </si>
  <si>
    <t>la ciudadanía en general, los turistas y visitantes del Casco Histórico</t>
  </si>
  <si>
    <t>EX-2022-26978091-GCABA-DGCCYA</t>
  </si>
  <si>
    <t>DGADB</t>
  </si>
  <si>
    <t>Palacio Ceci</t>
  </si>
  <si>
    <t>La restauración de la envolvente exterior (Fachadas y Cubiertas), de sus recintos interiores y la adecuación tecnológica del conjunto.</t>
  </si>
  <si>
    <t>Devoto</t>
  </si>
  <si>
    <t>Av. Lincoln 4305</t>
  </si>
  <si>
    <t>HIT CONSTRUCCIONES</t>
  </si>
  <si>
    <t>Los vecinos de Villa Devoto, la Escuela Dr. Ayrolo, todo aquél visitante del Palacio CECI en general y también, diferentes Organismos del Gobierno de la Ciudad.</t>
  </si>
  <si>
    <t>EX-2022-46335965-GCABA-DGINYAR</t>
  </si>
  <si>
    <t>Gigena</t>
  </si>
  <si>
    <t>Relocalización cañerías impulsión L1 y L2 de AySA en Gigena</t>
  </si>
  <si>
    <t>Ingenieria</t>
  </si>
  <si>
    <t>Corrimiento de dos lineas de agua potable de DN 1100 mm</t>
  </si>
  <si>
    <t>Freyre entre Dorrego e Infanta Isabel</t>
  </si>
  <si>
    <t>C&amp;E</t>
  </si>
  <si>
    <t>Parque de la Innovacion</t>
  </si>
  <si>
    <t>Edificio PI</t>
  </si>
  <si>
    <t>Coworking y laboratorio</t>
  </si>
  <si>
    <t>$ 1.209.911.670,00</t>
  </si>
  <si>
    <t>calle Campos Salles y frente a la “Plaza del Museo – II”</t>
  </si>
  <si>
    <t>43,05</t>
  </si>
  <si>
    <t>CRIBA</t>
  </si>
  <si>
    <t>10179-0115-LPU22</t>
  </si>
  <si>
    <t>Parque de la Innovación - Licitacion N3</t>
  </si>
  <si>
    <t>$586.728.156,96</t>
  </si>
  <si>
    <t>SALVATORI PARQUES Y JARDINES S.A.</t>
  </si>
  <si>
    <t>10179-0040-LPU21</t>
  </si>
  <si>
    <t>Comuna 13 y vecinos del GCBA</t>
  </si>
  <si>
    <t xml:space="preserve">Parque de la Innovación </t>
  </si>
  <si>
    <t>Parque de la Innovación - Licitacion N4</t>
  </si>
  <si>
    <t>$681.754.228,78</t>
  </si>
  <si>
    <t>10179-0039-LPU21</t>
  </si>
  <si>
    <t>Parque de la Innovación- Licitacion N2</t>
  </si>
  <si>
    <t>$510.718.500</t>
  </si>
  <si>
    <t>PELCO S.A.</t>
  </si>
  <si>
    <t>799/SIGAF-2020</t>
  </si>
  <si>
    <t>Parque Sarmiento</t>
  </si>
  <si>
    <t>Pista de Ciclismo</t>
  </si>
  <si>
    <t>Puesta en valor del perimetro del Parque sarmiento, construccion de pista de ciclismo en las calles perimetrales del parque y construccion de pista de runners en la vereda existente con una cinta asfaltica continua</t>
  </si>
  <si>
    <t>$374.373.259,00</t>
  </si>
  <si>
    <t>Av Dr Ricardo Balbin 4750</t>
  </si>
  <si>
    <t>PREDIAL CONSTRUCTORA S.A</t>
  </si>
  <si>
    <t>Comuna 12 y vecinos del GCBA</t>
  </si>
  <si>
    <t>Reservorio</t>
  </si>
  <si>
    <t>A/D</t>
  </si>
  <si>
    <t>Polideportivo Alberdi</t>
  </si>
  <si>
    <t>Vestuarios Club Nueva Chicago</t>
  </si>
  <si>
    <t>Vestuarios para cancha de hockey</t>
  </si>
  <si>
    <t>Av. Lisandro de la Torre 2288</t>
  </si>
  <si>
    <t xml:space="preserve">MONGE CONSTRUCCIONES </t>
  </si>
  <si>
    <t>10179-0001-LPU23</t>
  </si>
  <si>
    <t>Registro Civil</t>
  </si>
  <si>
    <t>Registro Civil Etapa 1 Instalaciones</t>
  </si>
  <si>
    <t>Actualización y puesta bajo norma de las instalaciones del Registro Civil de URUGUAY AV. 749</t>
  </si>
  <si>
    <t>URUGUAY 749/753/757</t>
  </si>
  <si>
    <t>10179-0019-LPU23</t>
  </si>
  <si>
    <t>SECTOP</t>
  </si>
  <si>
    <t>Base de Agentes Rio IV Incendio</t>
  </si>
  <si>
    <t>Red de incendio</t>
  </si>
  <si>
    <t>$ 20.228.000,00</t>
  </si>
  <si>
    <t>Herrera y Rio Cuarto</t>
  </si>
  <si>
    <t>INDUSTRIAS MÁS</t>
  </si>
  <si>
    <t>7323-1092-LPU22</t>
  </si>
  <si>
    <t>Base de Agentes Rio IV Modulos Oficinas</t>
  </si>
  <si>
    <t>Provisión y montaje Modulos de oficinas y sanitarios</t>
  </si>
  <si>
    <t>$ 15.708.958,34</t>
  </si>
  <si>
    <t>ECOSAN SA</t>
  </si>
  <si>
    <t>7323-1677-LPU22</t>
  </si>
  <si>
    <t>CUERPOS A, B Y C REMODELACION INTEGRAL DESDE CUARTO SUBSUELO HASTA EL DECIMO PISOINTERVENCION: REMODELACION INTEGRAL DE LAS OFICINAS DEL CUARTO AL DECIMO, CUERPO A</t>
  </si>
  <si>
    <t>Av Corrientes 1530</t>
  </si>
  <si>
    <t>RIVA SA</t>
  </si>
  <si>
    <t>954/2005</t>
  </si>
  <si>
    <t>EE-2016-25227570-DGIGUB</t>
  </si>
  <si>
    <t>MTB</t>
  </si>
  <si>
    <t>MTB Alberdi Directorio Entorno</t>
  </si>
  <si>
    <t>Ejecutar un nuevo metrobus en la Ciudad desde Av.Nazca hasta Av.Briux</t>
  </si>
  <si>
    <t>159.799.978</t>
  </si>
  <si>
    <t>7 y 9</t>
  </si>
  <si>
    <t>Flores, Floresta</t>
  </si>
  <si>
    <t>Av.Nazca Y Av.Alberdi</t>
  </si>
  <si>
    <t>Ricavial SA</t>
  </si>
  <si>
    <t>2022-01-0009</t>
  </si>
  <si>
    <t>MTB Alberdi Directorio Paradores</t>
  </si>
  <si>
    <t>930.843.052</t>
  </si>
  <si>
    <t>VIALMANI S.A.</t>
  </si>
  <si>
    <t>2022-01-0016</t>
  </si>
  <si>
    <t>Skatepark Villa Luro</t>
  </si>
  <si>
    <t>Puesta en valor del bajo autopista Perito Moreno</t>
  </si>
  <si>
    <t>488.172.569</t>
  </si>
  <si>
    <t>Av.Rivadavia 9350</t>
  </si>
  <si>
    <t>ANTARES OBRAS Y SERVICIOS S.A.</t>
  </si>
  <si>
    <t>2022-01-0015</t>
  </si>
  <si>
    <t>Muñiz</t>
  </si>
  <si>
    <t>Guardia</t>
  </si>
  <si>
    <t>Separación funcional que independiza la guardia de adultos de la pediátrica con salas de esperas diferenciadas.</t>
  </si>
  <si>
    <t>2023-2162-MSGC</t>
  </si>
  <si>
    <t>Internacion de Salud Mental 10 camas</t>
  </si>
  <si>
    <t>Remodelación de un sector del pabellón El Arca para el funcionamiento de una unidad de internacion de Salud Mental.</t>
  </si>
  <si>
    <t>Tornu</t>
  </si>
  <si>
    <t>Readecuación de un sector en PB para la incorporación de una internacion de Salud Mental.</t>
  </si>
  <si>
    <t>RS-2023-19080645- -SSASS</t>
  </si>
  <si>
    <t>Durand</t>
  </si>
  <si>
    <t>Readecuación del sector ubicado en el Ala Norte del Cuarto Piso del Pabellón Romano para la incorporación de un área de Salas de Internación para pacientes de sexo femenino.</t>
  </si>
  <si>
    <t>RESOL-2023-151-GCABA-SSASS</t>
  </si>
  <si>
    <t>Consulta Externa</t>
  </si>
  <si>
    <t>Nuevo Edificio para consultorios Externos.</t>
  </si>
  <si>
    <t>DYSCON S.A.</t>
  </si>
  <si>
    <t>RESOL-2023-308-GCABA-SSASS</t>
  </si>
  <si>
    <t xml:space="preserve">Fernandez </t>
  </si>
  <si>
    <t>Toxicologia</t>
  </si>
  <si>
    <t>Reacondicionamiento y remodelación del ala del 2° piso para disponer de un nuevo Servicio de Toxicología con la dotación de 10 camas para internados.</t>
  </si>
  <si>
    <t>RESOL-2023-158-GCABA-SSASS</t>
  </si>
  <si>
    <t>CENTRO REGIONAL HEMOTERAPIA</t>
  </si>
  <si>
    <t>Nuevo Centro Regional de Hemoterapia</t>
  </si>
  <si>
    <t>RESOL-2023-342-GCABA-SSASS</t>
  </si>
  <si>
    <t>Grierson</t>
  </si>
  <si>
    <t>COMPLEMENTARIAS</t>
  </si>
  <si>
    <t>Nueva Cocina central + ampliacion de servicios como morgue y apoyo medico</t>
  </si>
  <si>
    <t>RESOL-2023-285-GCABA-SSASS</t>
  </si>
  <si>
    <t>Quirofanos: AA - Etapa 1</t>
  </si>
  <si>
    <t>Provisión e instalación de un Sistema de Tratamiento de Aire Acondicionado con condiciones especiales de Filtrado y Desinfección mediante radiación UVC para el Quirófano N° 1</t>
  </si>
  <si>
    <t>CONTROLCLIM</t>
  </si>
  <si>
    <t>401-7522-OC21</t>
  </si>
  <si>
    <t>Consultorios Externos AA PB</t>
  </si>
  <si>
    <t>Aire Acondicionado Pabellón 1 PB.</t>
  </si>
  <si>
    <t>401-10189-OC21</t>
  </si>
  <si>
    <t>UTI</t>
  </si>
  <si>
    <t>Nueva Unidad de Terapia Intensiva.</t>
  </si>
  <si>
    <t>MEJORES HOSP. S.A</t>
  </si>
  <si>
    <t>DONACION</t>
  </si>
  <si>
    <t>DI-2022-49-GCABA-DGADCYP</t>
  </si>
  <si>
    <t>Tomografo + Obra Civil</t>
  </si>
  <si>
    <t>Refuncionalización de un sector en PB para la incorporación del servicio de Tomografia.</t>
  </si>
  <si>
    <t>SD CONSTRUCTORA</t>
  </si>
  <si>
    <t>2021-1144-GCABA-SSASS</t>
  </si>
  <si>
    <t xml:space="preserve">En Ejecución </t>
  </si>
  <si>
    <t>https://cdn.buenosaires.gob.ar/BAObrasrenovado/Barrio%20Olimpico%20-%20Servicio%20de%20Mantenimiento%20Mensual%20en%20las%20manzanas%20123%20A-B-C-D-E-F-G-I-L-M_foto2.jpeg</t>
  </si>
  <si>
    <t>https://cdn.buenosaires.gob.ar/BAObrasrenovado/Barrio%20Olimpico%20-%20Servicio%20de%20Mantenimiento%20Mensual%20en%20las%20manzanas%20123%20A-B-C-D-E-F-G-I-L-M_foto1.jpeg</t>
  </si>
  <si>
    <t>https://cdn.buenosaires.gob.ar/BAObrasrenovado/Barrio%20Olimpico%20-%20Servicio%20de%20Mantenimiento%20Mensual%20en%20las%20manzanas%20123%20A-B-C-D-E-F-G-I-L-M_foto4.jpeg</t>
  </si>
  <si>
    <t>https://cdn.buenosaires.gob.ar/BAObrasrenovado/Barrio%20Olimpico%20-%20Servicio%20de%20Mantenimiento%20Mensual%20en%20las%20manzanas%20123%20A-B-C-D-E-F-G-I-L-M_foto3.jpeg</t>
  </si>
  <si>
    <t>Construcción de Canil - Barrio Olímpico - Comuna 8</t>
  </si>
  <si>
    <t>Tareas De Movimiento De Suelos, Hormigón Armado, Tendido De Red De Agua Potable, Desagües Pluviales E Instalación Eléctrica Para La Construcción De Espacio Público Para Mascotas De 476 m2 Y Cuenta Con Juegos Caninos Y Bebederos.</t>
  </si>
  <si>
    <t>Calles 23 De Junio Y Alberto Demiddi</t>
  </si>
  <si>
    <t>https://cdn.buenosaires.gob.ar/BAObrasrenovado/Barrio%20Olimpico%20-%20Construcci%C3%B3n%20de%20Canil%20-%20Barrio%20Ol%C3%ADmpico_foto1.jpg</t>
  </si>
  <si>
    <t>https://cdn.buenosaires.gob.ar/BAObrasrenovado/Barrio%20Olimpico%20-%20Construcci%C3%B3n%20de%20Canil%20-%20Barrio%20Ol%C3%ADmpico_foto2.jpg</t>
  </si>
  <si>
    <t>https://cdn.buenosaires.gob.ar/BAObrasrenovado/Barrio%20Olimpico%20-%20Construcci%C3%B3n%20de%20Canil%20-%20Barrio%20Ol%C3%ADmpico_foto4.jpg</t>
  </si>
  <si>
    <t>https://cdn.buenosaires.gob.ar/BAObrasrenovado/Barrio%20Olimpico%20-%20Construcci%C3%B3n%20de%20Canil%20-%20Barrio%20Ol%C3%ADmpico_foto3.jpg</t>
  </si>
  <si>
    <t>LA SOLIDARIDAD LTDA</t>
  </si>
  <si>
    <t>13-CBAS-2022</t>
  </si>
  <si>
    <t>Obras Comuna 4-8 y 9</t>
  </si>
  <si>
    <t>Accesos terrestres y viales entre PBA y CABA: 1-  Cruce Corrales; 2- Puente Olímpico   3- Cruce Av. Fernandez De La Cruz; 4- Puente Victorino De La Plaza; 5.- Puente Alsina ; 6- Cruce Av. Roca; 7- Puente Nicolas Avellaneda</t>
  </si>
  <si>
    <t>Las Tareas Necesarias En Cada Una De Las Distintas Intervenciones Para Cumplir Con El Fin De Cada Obra: 1.- Demarcación Cruces Peatonales: Línea De Detención , Senda Peatonal, Carriles Indicadores; 2.- Demarcación Horizontal De Pintura Amarillo Vial En Cordones Graníticos  Y Pintura De Mural – Intervención Artística Cuyo Tema Deberá Ser Alegórico Al Barrio, A Sus Usos Y/O Costumbres; 3.-Hidrolavado De Superficies, Solados Y Cantero Central Que Sea Posteriormente Intervenido Con Una Propuesta Artística Y Pintura Acrílico De Vigas Y Muros Laterales  De Bajo Autopista Finalizando Con  Demarcación Cruces Peatonales Y Pintura Amarillo Vial En Cordones, Hormigón Y Veredas, Rampas, Equipamiento Y Parquización; 4.- Hidrolavado De  Solados Y Cordones, Demarcación Vial Con Pintura Termoplastica, Pintura Amarillo Vial en cordones, Pintura De Barandas Existentes Lateral Camino De Sirga Y Sobre Puente, Hormigón Y Veredas, Cordones De Hormigón Armado Y Iluminación; 5.- Hidrolavado Y Pintura De Solados, Cordones Y Cantero Central, Demarcación Y Pintura De Bicisenda, Demarcación Cruces Peatonales, Hormigón Y Veredas, Equipamiento, Iluminación Y Parquización; 6.- Hidrolavado Y Pintura De Vigas, Muros Bajo Autopista, Solados Y Cordones,  Hormigón Y Veredas, Equipamiento; 7,-</t>
  </si>
  <si>
    <t> 66181338</t>
  </si>
  <si>
    <t>4, 8 y 9</t>
  </si>
  <si>
    <t>Mataderos, Villa Riachuelo, Barracas, Nueva Pompeya, Villa Lugano y La Boca</t>
  </si>
  <si>
    <t>Av. De Los Corrales Y Colectora Gral. Paz Del Lado CABA; Av. 27 De Febrero Y El Bajo Puente Olímpico Del Lado CABA; Av. Gral. F.F. de la Cruz Y Colectora Gral. Paz Del Lado CABA;  Av. Gral. F.F. de la Cruz Y Colectora Gral. Paz Del Lado CABA;  Av.Velez Sarfield Y Riachuelo - Camino De Sirga; Av.Saenz Y Av. Amancio Alcorta; Av. Roca y colectoras Gral Paz y Bajo Puente y Av. Almirante Brown Y Calle Pinzón</t>
  </si>
  <si>
    <t>https://cdn.buenosaires.gob.ar/BAObrasrenovado/Obras%20Comuna%208%20-%20Accesos%20terrestres%20y%20viales%20-%20Cruce%20Av.%20de%20Los%20Corrales,%20esquina%20mural%20_foto4.jpeg</t>
  </si>
  <si>
    <t>https://cdn.buenosaires.gob.ar/BAObrasrenovado/Obras%20Comuna%208%20-%20Accesos%20terrestres%20y%20viales%20-%20Puente%20Alsina%20-%20Bicisendas_foto3.jpg</t>
  </si>
  <si>
    <t>https://cdn.buenosaires.gob.ar/BAObrasrenovado/Obras%20Comuna%208%20-%20Accesos%20terrestres%20y%20viales%20entre%20PBA%20y%20CABA-%20Cruce%20Av.%20Roca,%20esquina%20Gral.%20Paz%20sur%20lado%20CABA_foto1.jpg</t>
  </si>
  <si>
    <t>https://cdn.buenosaires.gob.ar/BAObrasrenovado/Obras%20Comuna%208%20-%20Accesos%20terrestres%20y%20viales%20-%20Cruce%20Av.%20de%20los%20Corrales,%20esquina%20Gral.%20Paz%20sur_foto5.jpeg</t>
  </si>
  <si>
    <t>Canarias Construcciones SA</t>
  </si>
  <si>
    <t>04-CBAS-2022</t>
  </si>
  <si>
    <t>Conexiones Cloacales – Manzana 5 – Calle Juan Pablo II entre Ana M. Janer y Plumerillo – Barrio Los Piletones</t>
  </si>
  <si>
    <t xml:space="preserve">Trabajos De Conexiones Cloacales A La Red Cloacal </t>
  </si>
  <si>
    <t xml:space="preserve"> Juan Pablo II entre Ana M. Janer y Plumerillo</t>
  </si>
  <si>
    <t>https://cdn.buenosaires.gob.ar/BAObrasrenovado/Obras%20Comuna%208%20-%20Readecuaci%C3%B3n%20de%20Sistema%20Pluvial,%20Cloacal%20y%20Urbanismo%20-%20C%20H%20180%20viviendas_foto4.jpg</t>
  </si>
  <si>
    <t>https://cdn.buenosaires.gob.ar/BAObrasrenovado/Obras%20Comuna%208%20-%20Readecuaci%C3%B3n%20de%20Sistema%20Pluvial,%20Cloacal%20y%20Urbanismo%20-%20C%20H%20180%20viviendas_foto3.jpg</t>
  </si>
  <si>
    <t>https://cdn.buenosaires.gob.ar/BAObrasrenovado/Obras%20Comuna%208%20-%20Readecuaci%C3%B3n%20de%20Sistema%20Pluvial,%20Cloacal%20y%20Urbanismo%20-%20C%20H%20180%20viviendas_foto2.jpg</t>
  </si>
  <si>
    <t>120-GCABA-CBAS-2022</t>
  </si>
  <si>
    <t>Reparación de Estación de Bombeo EB1 - Complejo Habitacional Los Piletones</t>
  </si>
  <si>
    <t xml:space="preserve">Por La Vandalización En La Estación de Bombeo (EB1) Ubicada En El Complejo Habitacional Los Piletones. La Ejecución De Las Tareas Por Emergencia Abarca:  En Una De Las Dos Bombas Para Desagote Cloacal Y El Tablero Eléctrico; El Faltante De La Otra Bomba Para Desagote Cloacal, Los Cables De Alimentación Y Potencia, Las Tapas De Los Pozos – que fueron recuperadas – y las tapas de los conductos de cableado ubicados en el piso. </t>
  </si>
  <si>
    <t>Av. Lacarra 2800</t>
  </si>
  <si>
    <t>Parque De La Ciudad</t>
  </si>
  <si>
    <t xml:space="preserve">Refacción de Baños Nº 03 – 04 – 05,  Parque de la Ciudad </t>
  </si>
  <si>
    <t>La Refacción De Cada Baño Corresponde Al Fin Del Buen Funcionamiento Y Puesta En Valor: Reparaciones De Filtraciones De Techos, Revoques Interiores Y Exeriores, Cambio de Cielorrasos Y Mesadas, Perdidas En Inst. Sanitaria, Iluminación Y Pintura</t>
  </si>
  <si>
    <t> 12439749</t>
  </si>
  <si>
    <t>AU. Lacarra - Av. Francisco Fernández de la Cruz – Av. Coronel Roca y Calle 23 de Junio</t>
  </si>
  <si>
    <t>https://cdn.buenosaires.gob.ar/BAObrasrenovado/Parque%20de%20la%20Ciudad%20-%20Refacci%C3%B3n%20ba%C3%B1os%20N%C2%BA%2003-04-05_foto1.jpeg</t>
  </si>
  <si>
    <t>https://cdn.buenosaires.gob.ar/BAObrasrenovado/Parque%20de%20la%20Ciudad%20-%20Refacci%C3%B3n%20ba%C3%B1os%20N%C2%BA%2003-04-05_foto4.jpeg</t>
  </si>
  <si>
    <t>https://cdn.buenosaires.gob.ar/BAObrasrenovado/Parque%20de%20la%20Ciudad%20-%20Refacci%C3%B3n%20ba%C3%B1os%20N%C2%BA%2003-04-05_foto2.jpeg</t>
  </si>
  <si>
    <t>https://cdn.buenosaires.gob.ar/BAObrasrenovado/Parque%20de%20la%20Ciudad%20-%20Refacci%C3%B3n%20ba%C3%B1os%20N%C2%BA%2003-04-05_foto3.jpeg</t>
  </si>
  <si>
    <t>AUTOMAT ARGENTINA SA</t>
  </si>
  <si>
    <t xml:space="preserve"> 02-CBAS-2022</t>
  </si>
  <si>
    <t>Instalación Interna de Gas - 84 viviendas - Torres 1-2-7 y 8 – Sector I - Complejo Habitacional 180 viviendas</t>
  </si>
  <si>
    <t>La Instalación Interna De Gas Natural De Los Edificios 1; 2; 7 Y 8 Desde Los Gabinetes De Medición Hasta Las Unidades Funcionales De Dichos Edificios. Desmonte De Toda Instalación De Gas Obsoleta, De Artefactos Y Ventilaciones; Tendido De La Nueva Instalación De Gas Natural, Provisión E Instalación De Artefactos (Calefón, Cocina, Calefactor) Y Terminaciones En General.</t>
  </si>
  <si>
    <t>DE MANTENIMIENTO Y CONSTRUCCION SAN ROQUE LTDA.</t>
  </si>
  <si>
    <t>10-CBAS-22</t>
  </si>
  <si>
    <t>Instalación Interna de Gas - 48 viviendas - Torres 3 y 4 – Sector 2 - Complejo Habitacional 180 viviendas</t>
  </si>
  <si>
    <t>La Instalación Interna De Gas Natural De Los Edificios 3 Y 4 Desde Los Gabinetes De Medición Hasta Las Unidades Funcionales De Dichos Edificios. Desmonte De Toda Instalación De Gas Obsoleta, De Artefactos Y Ventilaciones; Tendido De La Nueva Instalación De Gas Natural, Provisión E Instalación De Artefactos (Calefón, Cocina, Calefactor) Y Terminaciones En General.</t>
  </si>
  <si>
    <t>11-CBAS-22</t>
  </si>
  <si>
    <t>Instalación Interna de Gas - 48 viviendas - Torres 5 y 6 – Sector 3 - Complejo Habitacional 180 viviendas</t>
  </si>
  <si>
    <t>La Instalación Interna De Gas Natural De Los Edificios 5 Y 6 Desde Los Gabinetes De Medición Hasta Las Unidades Funcionales De Dichos Edificios. Desmonte De Toda Instalación De Gas Obsoleta, De Artefactos Y Ventilaciones; Tendido De La Nueva Instalación De Gas Natural, Provisión E Instalación De Artefactos (Calefón, Cocina, Calefactor) Y Terminaciones En General.</t>
  </si>
  <si>
    <t>Perico Ltda.</t>
  </si>
  <si>
    <t>12-CBAS-22</t>
  </si>
  <si>
    <t>Buenos Aires Playa 2023</t>
  </si>
  <si>
    <t>Buenos Aires Playa 2023 - Parque de la Ciudad-Etapa 1</t>
  </si>
  <si>
    <t>Ejecución De Playa Seca Para Programa Bs As Playa 2023: El AcondicionamientoY LLenado Con Arena De Las Canchas De Beach Vóley, Beach Handball, Tejo Y Bochas Así Como Del Arenero Del Sector Niños</t>
  </si>
  <si>
    <t>PIXEL CONSTRUCCIONES SRL</t>
  </si>
  <si>
    <t>Buenos Aires Playa 2023 - Parque de la Ciudad-Etapa 2</t>
  </si>
  <si>
    <t xml:space="preserve">Las Tareas De Retiro De Arena En Buenos Aires Playa 2023 </t>
  </si>
  <si>
    <t xml:space="preserve">Sector B - Sistema colectoras cloacales </t>
  </si>
  <si>
    <t>Tareas De Limpieza Y Desobstrucción De Sistema Colectoras Cloacales En El Sector  B</t>
  </si>
  <si>
    <t>https://cdn.buenosaires.gob.ar/BAObrasrenovado/Parque%20Roca-Tanques%20de%20Reserva_foto4.jpg</t>
  </si>
  <si>
    <t>https://cdn.buenosaires.gob.ar/BAObrasrenovado/Parque%20Roca-Tanques%20de%20Reserva_foto2.jpg</t>
  </si>
  <si>
    <t>Servicios Ibarra S.R.L</t>
  </si>
  <si>
    <t>Sector C - sistema colectoras cloacales</t>
  </si>
  <si>
    <t xml:space="preserve">Tareas De Limpieza y desobstrucción de sistema colectoras cloacales Del Sector C </t>
  </si>
  <si>
    <t>https://cdn.buenosaires.gob.ar/BAObrasrenovado/Parque%20Roca-Tanques%20de%20Reserva_foto3.jpg</t>
  </si>
  <si>
    <t>https://cdn.buenosaires.gob.ar/BAObrasrenovado/Parque%20Roca-Tanques%20de%20Reserva_foto1.jpg</t>
  </si>
  <si>
    <t xml:space="preserve">Puesta en Valor Salón de Exposiciones - Etapa I - Bolivar 1268 </t>
  </si>
  <si>
    <t xml:space="preserve">La Etapa De Cambios De Cielorrasos Y Puesta A Punto La Instalacion Eléctrica </t>
  </si>
  <si>
    <t>Bolivar 1268</t>
  </si>
  <si>
    <t>Quesqui Eduardo Javier</t>
  </si>
  <si>
    <t xml:space="preserve">Salón de Exposiciones </t>
  </si>
  <si>
    <t xml:space="preserve">Puesta en Valor Salón de Exposiciones - Etapa II - Bolivar 1268 </t>
  </si>
  <si>
    <t xml:space="preserve">Tareas De Terminaciones y Pintura Del Salón </t>
  </si>
  <si>
    <t>Centro de Monitoreo Urbano Zona Sur</t>
  </si>
  <si>
    <t xml:space="preserve">El edificio para el Control de Monitoreo Urbano estará ubicado en la intersección de la Av. Escalada y Roca de esta Ciudad. Tendrá un total de 172m2 cubiertos abocados principalmente a la actividad de seguridad de monitoreo de la Ciudad. Contará con espacio para ocho personas, cada una con su propio escritorio apto para la labor del personal policial especializado en la actividad. </t>
  </si>
  <si>
    <t xml:space="preserve">Av. Escalada y Av. Roca, </t>
  </si>
  <si>
    <t>https://cdn.buenosaires.gob.ar/BAObrasrenovado/cmu1.png</t>
  </si>
  <si>
    <t>https://cdn.buenosaires.gob.ar/BAObrasrenovado/cmu2.png</t>
  </si>
  <si>
    <t>2900-0009-LPU23</t>
  </si>
  <si>
    <t>https://documentosboletinoficial.buenosaires.gob.ar/publico/20230130.pdf</t>
  </si>
  <si>
    <t>EX-2023-00867101-GCABA-DGAYCON</t>
  </si>
  <si>
    <t>Puesta a punto del Teatro Alvear</t>
  </si>
  <si>
    <t>En curso</t>
  </si>
  <si>
    <t>El proyecto contempla una intervención edilicia en la sala principal que continúe la puesta en valor del Teatro Alvear y mantenimiento para no descuidar los avances de obra realizados hasta el momento..</t>
  </si>
  <si>
    <t>Avenida Corrientes 1659</t>
  </si>
  <si>
    <t>Licitaciones Públicas
Contrataciones Menores
Convenios Marco</t>
  </si>
  <si>
    <t>MIJU: BA Ciudad de los Niños: Museo de los Niños en la Münich</t>
  </si>
  <si>
    <t>Desarrollo del primer museo para los niños de la Ciudad de Buenos Aires con un concepto innovador de museografía tecnológica, educativa, sensorial y de exploración en espacios segmentados por edad
El proyecto está pensado para emplazarse en la Ex Cerveceria Münich - Comuna 1, lo que incluye una puesta en valor y la adecuación del espacio para que puede ser sede de este nuevo Museo didicado y diseñado para el consumo cultural de las infancias.
En linea con la visión de los MuseosBa. esta espacio comprende una museografía completamente renovada, tecnologica, participativa y cercana donde los más chicos puedan aprender de una manera lúdica.</t>
  </si>
  <si>
    <t>64718031,39</t>
  </si>
  <si>
    <t>Av. de los Italianos 851, Buenos Aires</t>
  </si>
  <si>
    <t>31/07/2023</t>
  </si>
  <si>
    <t>Construcciones de Hormigón SA</t>
  </si>
  <si>
    <t>525-0391-LPU23</t>
  </si>
  <si>
    <t>NO</t>
  </si>
  <si>
    <t>EX-2023-11032873- -GCABA-DGPMYCH</t>
  </si>
  <si>
    <t>Padilla</t>
  </si>
  <si>
    <t>Julian Alvarez y Warnes</t>
  </si>
  <si>
    <t xml:space="preserve">Calles Verdes </t>
  </si>
  <si>
    <t>Ramon Falcon</t>
  </si>
  <si>
    <t>Ensanche de la vereda de la plaza hasta el boulevard existente. Este nuevo espacio permitirá ampliar la superficie verde y peatonal, mejorando las condiciones ambientales del entorno y ampliando la oferta de espacio público. En las esquinas se proponen bulbos, para acortar las distancias de cruce peatonal, haciéndolos más seguros.
 La propuesta incluye la incorporación de alumbrado vial y peatonal, la adaptación del sistema de desagüe pluvial, plantación de nuevas especies de arbolado, tareas de paisajismo y reparaciones.</t>
  </si>
  <si>
    <t>Plaza ejercito los Andes</t>
  </si>
  <si>
    <t>LX Argentina</t>
  </si>
  <si>
    <t>351-0111-LPU22</t>
  </si>
  <si>
    <t>Guardia Vieja</t>
  </si>
  <si>
    <t>$132,600,000</t>
  </si>
  <si>
    <t>Gallo y AgÜero</t>
  </si>
  <si>
    <t xml:space="preserve"> </t>
  </si>
  <si>
    <t>Fachadas patrimoniales ET 3: Casa del Historiador</t>
  </si>
  <si>
    <t>Bolivar 466, entre av Belgrano y Venezuela</t>
  </si>
  <si>
    <t>OSP SA</t>
  </si>
  <si>
    <t>351-0086-LPU22</t>
  </si>
  <si>
    <t xml:space="preserve">Fachadas patrimoniales ET 3: Luca prodan </t>
  </si>
  <si>
    <t>Alsina 451</t>
  </si>
  <si>
    <t>351-0091-LPU22</t>
  </si>
  <si>
    <t>Cruces Nivelados Chacabuco</t>
  </si>
  <si>
    <t>Chacabuco e/Belgrano y Juan de Garay</t>
  </si>
  <si>
    <t>Tres Sargentos</t>
  </si>
  <si>
    <t>Tres Sargentos e/San Martín y Leando Alem</t>
  </si>
  <si>
    <t>Casco Histórico</t>
  </si>
  <si>
    <t>Humberto 1°</t>
  </si>
  <si>
    <t>Humberto 1° e/Perú y Chacabuco</t>
  </si>
  <si>
    <t>Cesac 15</t>
  </si>
  <si>
    <t xml:space="preserve">Remodelación ex Padelai </t>
  </si>
  <si>
    <t>Traslado del Cesac 15 al Pabellón exPAdelai, ubicado junto a la sede comunal 1</t>
  </si>
  <si>
    <t>Balcarce 1150</t>
  </si>
  <si>
    <t>401-0038-LPU22</t>
  </si>
  <si>
    <t>Cesac 49</t>
  </si>
  <si>
    <t>Nuevo Cesac N° 49</t>
  </si>
  <si>
    <t>Incorporación de Cesac al barrio Orma perteneciente a la comuna 4</t>
  </si>
  <si>
    <t>1273285.26</t>
  </si>
  <si>
    <t>PMP CPNSTRUCCIONES</t>
  </si>
  <si>
    <t>401-0109-LPU22</t>
  </si>
  <si>
    <t>Casa de medio camino</t>
  </si>
  <si>
    <t>Ruiz Diaz de Guzman</t>
  </si>
  <si>
    <t>Nueva casa de medio caminio Rui Diaz de Guzman</t>
  </si>
  <si>
    <t>Ruy Diaz de Guzman 171/173</t>
  </si>
  <si>
    <t>401-0006-LPU23</t>
  </si>
  <si>
    <t>AA Quirófanos Pabellón C - 1er etapa 1</t>
  </si>
  <si>
    <t>Provisión e instalación de materiales y equipos para la instalación de Sistema de Tratamiento de Aire Acondicionado FRÍO – CALOR por Bomba, con condiciones especiales de Filtrado y desinfección mediante radiación UVC, en los Quirófanos del Pabellón “C”.</t>
  </si>
  <si>
    <t>401-1526-LPU22</t>
  </si>
  <si>
    <t>AA Quirófanos del Pab.Mouras</t>
  </si>
  <si>
    <t>Provisión e Instalación de Sistema de Tratamiento de Aire Acondicionado Central con condiciones especiales de filtrado y desinfección mediante radiación UVC para Quirófanos del Pabellón Mouras del Hospital General de Agudos José M. Penna, dependiente del Ministerio de Salud del Gobierno de la Ciudad Autónoma de Buenos Aires</t>
  </si>
  <si>
    <t>401-0088-LPU23</t>
  </si>
  <si>
    <t>AA Quirofanos 1er etapa (8vo piso)</t>
  </si>
  <si>
    <t>Provisión e Instalación de Sistema de Tratamiento de Aire Acondicionado Central con condiciones especiales de filtrado y desinfección mediante radiación UVC para Quirófanos y Esterilización CMQ 8º Piso del Hospital General de Agudos Carlos G. Durand, dependiente del Ministerio de Salud del Gobierno de la Ciudad Autónoma de Buenos Aires</t>
  </si>
  <si>
    <t>401-0130-LPU23</t>
  </si>
  <si>
    <t>Estados Unidos</t>
  </si>
  <si>
    <t>$26.767.295</t>
  </si>
  <si>
    <t>Estados Unidos e/Perú y Chacabuco</t>
  </si>
  <si>
    <t>Venezuela</t>
  </si>
  <si>
    <t>$26.223.540</t>
  </si>
  <si>
    <t>Venezuela e/Perú y Chacabuco</t>
  </si>
  <si>
    <t>30-64411686-3</t>
  </si>
  <si>
    <t>México</t>
  </si>
  <si>
    <t>$20.616.602</t>
  </si>
  <si>
    <t>México e/Perú y Chacabuco</t>
  </si>
  <si>
    <t>$17.272.467</t>
  </si>
  <si>
    <t>$25.529.952</t>
  </si>
  <si>
    <t>Chile e/Perú y Chacabuco</t>
  </si>
  <si>
    <t>Mantenimiento mensual predio del Estacionamiento Ex Parque de la Ciudad</t>
  </si>
  <si>
    <t>Mantenimiento Mensual del predio Con las Tareas De: Desmalezado, Limpieza, Corte De Césped, Barrido, Barrido Profundo De Solados, Cemento/Asfáltico. Mantenimiento De Red Pluvial Existente, Incluye Tareas De Desobstrucción Manual O Con Equipo Apropiado</t>
  </si>
  <si>
    <t xml:space="preserve"> SAN ROQUE LTDA</t>
  </si>
  <si>
    <t>Tendido de Red Interna de Agua Potable en Complejo Habitacional 180 Viviendas</t>
  </si>
  <si>
    <t>Las Tareas Necesarias De Excavaciones Y Rellenos Para El Nuevo Tendido De Red Interna De Agua Potable Hasta La Conexión A Red Existente .</t>
  </si>
  <si>
    <t>02-CBAS-2023</t>
  </si>
  <si>
    <t xml:space="preserve">Cerco y Portones Ex Estacionamiento Parque de la  Ciudad </t>
  </si>
  <si>
    <t>Arreglo Del Portón Y Cerco En El Perímetro Del Barrio Olímpico Y En Su Estacionamiento</t>
  </si>
  <si>
    <t>Cerco Barrio Olímpico - Sector Lago Sur - Ex Parque Ciudad</t>
  </si>
  <si>
    <t>Adjudicada</t>
  </si>
  <si>
    <t>Realizar el cambio del cerco original de obra y colocar un cerco metálico similar al utilizado en el sector canil y resto del frente sobre barrio olímpico</t>
  </si>
  <si>
    <r>
      <rPr>
        <sz val="11"/>
        <color rgb="FF000000"/>
        <rFont val="Calibri"/>
        <family val="2"/>
      </rPr>
      <t>COOPSE</t>
    </r>
    <r>
      <rPr>
        <sz val="11"/>
        <color rgb="FF000000"/>
        <rFont val="Calibri"/>
        <family val="2"/>
      </rPr>
      <t xml:space="preserve"> Ltda</t>
    </r>
  </si>
  <si>
    <t>07-CBAS-2023</t>
  </si>
  <si>
    <t>Cerco Barrio Olímpico - Sector Canil - Ex Parque Ciudad</t>
  </si>
  <si>
    <t>calles 23 de Junio y Alberto Demiddi predio entre Fernandez de la Cruz Av.,Escalada Av. Y Presidente Roca Av.</t>
  </si>
  <si>
    <r>
      <rPr>
        <sz val="11"/>
        <color rgb="FF000000"/>
        <rFont val="Calibri"/>
        <family val="2"/>
      </rPr>
      <t>COOPSE</t>
    </r>
    <r>
      <rPr>
        <sz val="11"/>
        <color rgb="FF000000"/>
        <rFont val="Calibri"/>
        <family val="2"/>
      </rPr>
      <t xml:space="preserve"> Ltda</t>
    </r>
  </si>
  <si>
    <t>03-CBAS-2023</t>
  </si>
  <si>
    <t xml:space="preserve">Demolición Edificio Sanidad Ex Villa Olímpica - Barrio Olímpico </t>
  </si>
  <si>
    <t>Boulevard Benjamín Zubiaur esquina Francisco Camet, manzana 123 F, lotes 7, 8 y 9</t>
  </si>
  <si>
    <t>HERRERIA Y TECNICAS MECANICAS LTDA</t>
  </si>
  <si>
    <t>Mástiles en Plaza Constitución</t>
  </si>
  <si>
    <t xml:space="preserve">Desmonte de solados existente en el sector a colocar tres mástiles conformados de hierro con el sistema de izado y arriado de banderas, colocación de intertrabado romboidal hueco sobre superficie interna cantero, parquización y pintura de cantero. </t>
  </si>
  <si>
    <t>Av.Juan de Garay</t>
  </si>
  <si>
    <t>Antonio Alak Ltda</t>
  </si>
  <si>
    <t>Obras Comuna 7</t>
  </si>
  <si>
    <t>Club DAOM – Varela 1802 – D.E. N° 19 – Comuna 7</t>
  </si>
  <si>
    <t>Mejoras Edilicias Del Playón Deportivo Del Club Daom</t>
  </si>
  <si>
    <t>Bajo Flores</t>
  </si>
  <si>
    <t>Varela 1802 – D.E. N° 19</t>
  </si>
  <si>
    <t xml:space="preserve"> 02-CBAS-2023</t>
  </si>
  <si>
    <t>Escuela de Educación Media Nº 2 - D.E.Nº 20 - Cañada de Gómez Nº 3850</t>
  </si>
  <si>
    <t>La Obra Consiste La Construcción De Dos Aulas Y Núcleo Sanitario En La Escuela Media Nº2</t>
  </si>
  <si>
    <t xml:space="preserve"> Cañada de Gómez Nº 3850</t>
  </si>
  <si>
    <t>Escuela de Educación Media Nº 1 - D.E.Nº 13 - Av. Escalada 2890</t>
  </si>
  <si>
    <t>Ampliación de aulas externas en la Escuela de Educación Media N°1</t>
  </si>
  <si>
    <t>Av. Escalada 2890</t>
  </si>
  <si>
    <t>04-CBAS-2023</t>
  </si>
  <si>
    <t>Reemplazo de Cerco - Arroyo Cildañez</t>
  </si>
  <si>
    <t>Desmonte cerco existente y colocar postes de cemento nuevos y alambrado en el sector del arroyo Cildañez</t>
  </si>
  <si>
    <t>Maria Teresa Ltda</t>
  </si>
  <si>
    <t>Reparaciones varias en Salón y baños. Desperfectos Eléctricos en Quincho - Sum - Parque Roca Sector "C"</t>
  </si>
  <si>
    <t>Tendido de Red de Agua - Estadio - Parque Roca - Sector C</t>
  </si>
  <si>
    <t>Impermeabilización de techo del Quincho en Parque Roca Sector C</t>
  </si>
  <si>
    <t xml:space="preserve">Mantenimiento de Instalación Eléctrica MT/BT – Parque Roca - Sector C </t>
  </si>
  <si>
    <t xml:space="preserve">Se Detallan Los Trabajos A Realizar Para Cada Sector De La instalación: Provisión de Grupo Electrógeno, Ejecución de Platea de Hormigón, Ejecución de Reja de Protección, Canalizaciones subterránea y aplicada, Cable conexión potencia Grupo-Tablero Transferencia, Cable para carga de Batería, Tablero Transferencia Automática, Modificaciones Tablero Seccional Estadio, Pintura Local de Tableros Seccional Estadio Y Artefacto Iluminación Sector Grupo Electrógeno. PILAR Y TABLERO SECCIONAL N°7 , ILUMINACION PERIMETRAL ESTADIO </t>
  </si>
  <si>
    <t> HERRERIA Y TECNICAS MECANICAS LTDA</t>
  </si>
  <si>
    <t>08-CBAS-2023</t>
  </si>
  <si>
    <t>Aula Ambiental en Parque Roca - Sector C</t>
  </si>
  <si>
    <t>Se realizará la construcción de un Aula Ambiental en el Parque Roca – Sector C – en las inmediaciones de la Huerta que funciona actualmente en el Parque. La misma se construirá sobre un piso de hormigón existente con construcción tradicional y construcción en seco del sistema Steel Frame para muros exteriores y cubierta de chapa.</t>
  </si>
  <si>
    <t>09-CBAS-2023</t>
  </si>
  <si>
    <t xml:space="preserve">Desratización y Control de mosquitos en Complejo Habitacional 180 viviendas </t>
  </si>
  <si>
    <t>Sol Yewen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</si>
</sst>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yyyy"/>
    <numFmt numFmtId="165" formatCode="yyyy"/>
    <numFmt numFmtId="167" formatCode="0.000000000000"/>
    <numFmt numFmtId="168" formatCode="&quot;$&quot;#,##0.00"/>
    <numFmt numFmtId="169" formatCode="[$ $]#,##0.00"/>
    <numFmt numFmtId="170" formatCode="&quot;$&quot;#,##0"/>
    <numFmt numFmtId="172" formatCode="_-&quot;$&quot;\ * #,##0_-;\-&quot;$&quot;\ * #,##0_-;_-&quot;$&quot;\ * &quot;-&quot;??_-;_-@"/>
    <numFmt numFmtId="175" formatCode="yyyy\-mm\-dd;@"/>
  </numFmts>
  <fonts count="6" x14ac:knownFonts="1">
    <font>
      <sz val="11"/>
      <color theme="1"/>
      <name val="Calibri"/>
      <scheme val="minor"/>
    </font>
    <font>
      <b/>
      <sz val="11"/>
      <color rgb="FF000000"/>
      <name val="Calibri"/>
      <family val="2"/>
    </font>
    <font>
      <sz val="11"/>
      <color rgb="FF000000"/>
      <name val="Calibri"/>
      <family val="2"/>
    </font>
    <font>
      <u/>
      <sz val="11"/>
      <color rgb="FF000000"/>
      <name val="Calibri"/>
      <family val="2"/>
    </font>
    <font>
      <u/>
      <sz val="11"/>
      <color rgb="FF000000"/>
      <name val="Calibri"/>
      <family val="2"/>
    </font>
    <font>
      <u/>
      <sz val="11"/>
      <color rgb="FF000000"/>
      <name val="Calibri"/>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right/>
      <top/>
      <bottom/>
      <diagonal/>
    </border>
  </borders>
  <cellStyleXfs count="1">
    <xf numFmtId="0" fontId="0" fillId="0" borderId="0"/>
  </cellStyleXfs>
  <cellXfs count="54">
    <xf numFmtId="0" fontId="0" fillId="0" borderId="0" xfId="0" applyFont="1" applyAlignment="1"/>
    <xf numFmtId="0" fontId="1" fillId="2" borderId="0" xfId="0" applyFont="1" applyFill="1" applyAlignment="1">
      <alignment horizontal="center" vertical="top"/>
    </xf>
    <xf numFmtId="0" fontId="1" fillId="2" borderId="0" xfId="0" applyFont="1" applyFill="1" applyAlignment="1">
      <alignment horizontal="center" vertical="top"/>
    </xf>
    <xf numFmtId="0" fontId="1" fillId="2" borderId="0" xfId="0" applyFont="1" applyFill="1" applyAlignment="1">
      <alignment horizontal="left" vertical="top"/>
    </xf>
    <xf numFmtId="0" fontId="1" fillId="2" borderId="0" xfId="0" applyFont="1" applyFill="1" applyAlignment="1">
      <alignment horizontal="right" vertical="top"/>
    </xf>
    <xf numFmtId="0" fontId="1" fillId="2" borderId="0" xfId="0" applyFont="1" applyFill="1" applyAlignment="1">
      <alignment horizontal="center"/>
    </xf>
    <xf numFmtId="0" fontId="2" fillId="2" borderId="0" xfId="0" applyFont="1" applyFill="1" applyAlignment="1">
      <alignment horizontal="right"/>
    </xf>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horizontal="right" vertical="top"/>
    </xf>
    <xf numFmtId="164" fontId="2" fillId="2" borderId="0" xfId="0" applyNumberFormat="1" applyFont="1" applyFill="1" applyAlignment="1"/>
    <xf numFmtId="165" fontId="2" fillId="2" borderId="0" xfId="0" applyNumberFormat="1" applyFont="1" applyFill="1" applyAlignment="1">
      <alignment horizontal="right"/>
    </xf>
    <xf numFmtId="0" fontId="2" fillId="2" borderId="0" xfId="0" applyFont="1" applyFill="1" applyAlignment="1">
      <alignment horizontal="left" vertical="center"/>
    </xf>
    <xf numFmtId="165" fontId="2" fillId="2" borderId="0" xfId="0" applyNumberFormat="1" applyFont="1" applyFill="1" applyAlignment="1">
      <alignment horizontal="left"/>
    </xf>
    <xf numFmtId="3" fontId="2" fillId="2" borderId="0" xfId="0" applyNumberFormat="1" applyFont="1" applyFill="1" applyAlignment="1">
      <alignment horizontal="left"/>
    </xf>
    <xf numFmtId="0" fontId="2" fillId="2" borderId="0" xfId="0" applyFont="1" applyFill="1" applyAlignment="1">
      <alignment horizontal="right"/>
    </xf>
    <xf numFmtId="0" fontId="2" fillId="2" borderId="1" xfId="0" applyFont="1" applyFill="1" applyBorder="1" applyAlignment="1"/>
    <xf numFmtId="3" fontId="2" fillId="2" borderId="0" xfId="0" applyNumberFormat="1" applyFont="1" applyFill="1" applyAlignment="1">
      <alignment horizontal="right"/>
    </xf>
    <xf numFmtId="3" fontId="2" fillId="2" borderId="0" xfId="0" applyNumberFormat="1" applyFont="1" applyFill="1" applyAlignment="1"/>
    <xf numFmtId="4" fontId="2" fillId="2" borderId="0" xfId="0" applyNumberFormat="1" applyFont="1" applyFill="1" applyAlignment="1">
      <alignment horizontal="right"/>
    </xf>
    <xf numFmtId="0" fontId="2" fillId="2" borderId="1" xfId="0" applyFont="1" applyFill="1" applyBorder="1" applyAlignment="1">
      <alignment horizontal="right" vertical="top"/>
    </xf>
    <xf numFmtId="0" fontId="2" fillId="2" borderId="0" xfId="0" applyFont="1" applyFill="1" applyAlignment="1"/>
    <xf numFmtId="167" fontId="2" fillId="2" borderId="0" xfId="0" applyNumberFormat="1" applyFont="1" applyFill="1" applyAlignment="1">
      <alignment vertical="top"/>
    </xf>
    <xf numFmtId="3" fontId="2" fillId="2" borderId="0" xfId="0" applyNumberFormat="1" applyFont="1" applyFill="1" applyAlignment="1">
      <alignment horizontal="right" vertical="top"/>
    </xf>
    <xf numFmtId="168" fontId="2" fillId="2" borderId="0" xfId="0" applyNumberFormat="1" applyFont="1" applyFill="1" applyAlignment="1">
      <alignment horizontal="right"/>
    </xf>
    <xf numFmtId="169" fontId="2" fillId="2" borderId="0" xfId="0" applyNumberFormat="1" applyFont="1" applyFill="1" applyAlignment="1">
      <alignment horizontal="right"/>
    </xf>
    <xf numFmtId="0" fontId="2" fillId="2" borderId="0" xfId="0" applyFont="1" applyFill="1" applyAlignment="1">
      <alignment horizontal="center"/>
    </xf>
    <xf numFmtId="169" fontId="2" fillId="2" borderId="0" xfId="0" applyNumberFormat="1" applyFont="1" applyFill="1" applyAlignment="1">
      <alignment horizontal="right" vertical="top"/>
    </xf>
    <xf numFmtId="170" fontId="2" fillId="2" borderId="0" xfId="0" applyNumberFormat="1" applyFont="1" applyFill="1" applyAlignment="1">
      <alignment horizontal="right"/>
    </xf>
    <xf numFmtId="0" fontId="3" fillId="2" borderId="0" xfId="0" applyFont="1" applyFill="1" applyAlignment="1"/>
    <xf numFmtId="0" fontId="4" fillId="2" borderId="0" xfId="0" applyFont="1" applyFill="1" applyAlignment="1">
      <alignment horizontal="left"/>
    </xf>
    <xf numFmtId="0" fontId="2" fillId="2" borderId="1" xfId="0" applyFont="1" applyFill="1" applyBorder="1" applyAlignment="1">
      <alignment horizontal="right"/>
    </xf>
    <xf numFmtId="49" fontId="2" fillId="2" borderId="0" xfId="0" applyNumberFormat="1" applyFont="1" applyFill="1" applyAlignment="1"/>
    <xf numFmtId="172" fontId="2" fillId="2" borderId="0" xfId="0" applyNumberFormat="1" applyFont="1" applyFill="1" applyAlignment="1">
      <alignment horizontal="right"/>
    </xf>
    <xf numFmtId="1" fontId="2" fillId="2" borderId="0" xfId="0" applyNumberFormat="1" applyFont="1" applyFill="1" applyAlignment="1">
      <alignment horizontal="right"/>
    </xf>
    <xf numFmtId="10" fontId="2" fillId="2" borderId="0" xfId="0" applyNumberFormat="1" applyFont="1" applyFill="1" applyAlignment="1"/>
    <xf numFmtId="3" fontId="2" fillId="2" borderId="0" xfId="0" applyNumberFormat="1" applyFont="1" applyFill="1" applyAlignment="1">
      <alignment horizontal="center"/>
    </xf>
    <xf numFmtId="0" fontId="5" fillId="2" borderId="0" xfId="0" applyFont="1" applyFill="1" applyAlignment="1">
      <alignment vertical="top"/>
    </xf>
    <xf numFmtId="0" fontId="2" fillId="2" borderId="0" xfId="0" applyFont="1" applyFill="1" applyAlignment="1">
      <alignment vertical="center"/>
    </xf>
    <xf numFmtId="4" fontId="2" fillId="2" borderId="0" xfId="0" applyNumberFormat="1" applyFont="1" applyFill="1" applyAlignment="1"/>
    <xf numFmtId="4" fontId="2" fillId="2" borderId="0" xfId="0" applyNumberFormat="1" applyFont="1" applyFill="1" applyAlignment="1">
      <alignment horizontal="right"/>
    </xf>
    <xf numFmtId="0" fontId="2" fillId="2" borderId="0" xfId="0" applyFont="1" applyFill="1" applyAlignment="1">
      <alignment horizontal="center"/>
    </xf>
    <xf numFmtId="49" fontId="2" fillId="2" borderId="0" xfId="0" applyNumberFormat="1" applyFont="1" applyFill="1" applyAlignment="1"/>
    <xf numFmtId="0" fontId="2" fillId="2" borderId="0" xfId="0" applyFont="1" applyFill="1" applyAlignment="1"/>
    <xf numFmtId="0" fontId="2" fillId="2" borderId="0" xfId="0" applyFont="1" applyFill="1" applyAlignment="1"/>
    <xf numFmtId="0" fontId="0" fillId="0" borderId="0" xfId="0" applyFont="1" applyAlignment="1"/>
    <xf numFmtId="175" fontId="1" fillId="2" borderId="0" xfId="0" applyNumberFormat="1" applyFont="1" applyFill="1" applyAlignment="1">
      <alignment horizontal="center" vertical="top"/>
    </xf>
    <xf numFmtId="175" fontId="2" fillId="2" borderId="0" xfId="0" applyNumberFormat="1" applyFont="1" applyFill="1" applyAlignment="1">
      <alignment horizontal="right"/>
    </xf>
    <xf numFmtId="175" fontId="2" fillId="2" borderId="0" xfId="0" applyNumberFormat="1" applyFont="1" applyFill="1" applyAlignment="1">
      <alignment horizontal="right" vertical="top"/>
    </xf>
    <xf numFmtId="175" fontId="2" fillId="2" borderId="1" xfId="0" applyNumberFormat="1" applyFont="1" applyFill="1" applyBorder="1" applyAlignment="1">
      <alignment horizontal="right"/>
    </xf>
    <xf numFmtId="175" fontId="2" fillId="2" borderId="0" xfId="0" applyNumberFormat="1" applyFont="1" applyFill="1" applyAlignment="1"/>
    <xf numFmtId="175" fontId="0"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dn.buenosaires.gob.ar/BAObrasrenovado/2019-08-15-ctba-fachada-san-martin-fotos-manuel-pose-varela-01.jpg" TargetMode="External"/><Relationship Id="rId18" Type="http://schemas.openxmlformats.org/officeDocument/2006/relationships/hyperlink" Target="https://cdn.buenosaires.gob.ar/BAObrasrenovado/5Carriego.jpg" TargetMode="External"/><Relationship Id="rId26" Type="http://schemas.openxmlformats.org/officeDocument/2006/relationships/hyperlink" Target="https://documentosboletinoficial.buenosaires.gob.ar/publico/20220831.pdf" TargetMode="External"/><Relationship Id="rId39" Type="http://schemas.openxmlformats.org/officeDocument/2006/relationships/hyperlink" Target="https://cdn.buenosaires.gob.ar/BAObrasrenovado/Barrio%20Olimpico%20-%20Servicio%20de%20Mantenimiento%20Mensual%20en%20las%20manzanas%20123%20A-B-C-D-E-F-G-I-L-M_foto4.jpeg" TargetMode="External"/><Relationship Id="rId21" Type="http://schemas.openxmlformats.org/officeDocument/2006/relationships/hyperlink" Target="https://documentosboletinoficial.buenosaires.gob.ar/publico/20220218.pdf" TargetMode="External"/><Relationship Id="rId34" Type="http://schemas.openxmlformats.org/officeDocument/2006/relationships/hyperlink" Target="https://documentosboletinoficial.buenosaires.gob.ar/publico/20221110.pdf" TargetMode="External"/><Relationship Id="rId42" Type="http://schemas.openxmlformats.org/officeDocument/2006/relationships/hyperlink" Target="https://cdn.buenosaires.gob.ar/BAObrasrenovado/Barrio%20Olimpico%20-%20Construcci%C3%B3n%20de%20Canil%20-%20Barrio%20Ol%C3%ADmpico_foto2.jpg" TargetMode="External"/><Relationship Id="rId47" Type="http://schemas.openxmlformats.org/officeDocument/2006/relationships/hyperlink" Target="https://cdn.buenosaires.gob.ar/BAObrasrenovado/Obras%20Comuna%208%20-%20Accesos%20terrestres%20y%20viales%20entre%20PBA%20y%20CABA-%20Cruce%20Av.%20Roca,%20esquina%20Gral.%20Paz%20sur%20lado%20CABA_foto1.jpg" TargetMode="External"/><Relationship Id="rId50" Type="http://schemas.openxmlformats.org/officeDocument/2006/relationships/hyperlink" Target="https://cdn.buenosaires.gob.ar/BAObrasrenovado/Obras%20Comuna%208%20-%20Readecuaci%C3%B3n%20de%20Sistema%20Pluvial,%20Cloacal%20y%20Urbanismo%20-%20C%20H%20180%20viviendas_foto3.jpg" TargetMode="External"/><Relationship Id="rId55" Type="http://schemas.openxmlformats.org/officeDocument/2006/relationships/hyperlink" Target="https://cdn.buenosaires.gob.ar/BAObrasrenovado/Parque%20de%20la%20Ciudad%20-%20Refacci%C3%B3n%20ba%C3%B1os%20N%C2%BA%2003-04-05_foto3.jpeg" TargetMode="External"/><Relationship Id="rId7" Type="http://schemas.openxmlformats.org/officeDocument/2006/relationships/hyperlink" Target="https://cdn2.buenosaires.gob.ar/baobras/mjyshornos238piso456mjys.jpg" TargetMode="External"/><Relationship Id="rId2" Type="http://schemas.openxmlformats.org/officeDocument/2006/relationships/hyperlink" Target="https://cdn2.buenosaires.gob.ar/baobras/justiciayseguridad/Hornos%20-%20911%20-%20piso%201%202%203%20-%20Despues%20%282%29.jpg" TargetMode="External"/><Relationship Id="rId16" Type="http://schemas.openxmlformats.org/officeDocument/2006/relationships/hyperlink" Target="https://cdn.buenosaires.gob.ar/BAObrasrenovado/2021-06-28%20-%20Biblioteca%20Parque%20de%20la%20Estaci%C3%B3n-%20Steven%20Sierra-32.jpg" TargetMode="External"/><Relationship Id="rId20" Type="http://schemas.openxmlformats.org/officeDocument/2006/relationships/hyperlink" Target="https://www.buenosaires.gob.ar/areas/planeamiento_obras/licitations/web/frontend_dev.php/licitation/index/id/407" TargetMode="External"/><Relationship Id="rId29" Type="http://schemas.openxmlformats.org/officeDocument/2006/relationships/hyperlink" Target="https://documentosboletinoficial.buenosaires.gob.ar/publico/20220812.pdf" TargetMode="External"/><Relationship Id="rId41" Type="http://schemas.openxmlformats.org/officeDocument/2006/relationships/hyperlink" Target="https://cdn.buenosaires.gob.ar/BAObrasrenovado/Barrio%20Olimpico%20-%20Construcci%C3%B3n%20de%20Canil%20-%20Barrio%20Ol%C3%ADmpico_foto1.jpg" TargetMode="External"/><Relationship Id="rId54" Type="http://schemas.openxmlformats.org/officeDocument/2006/relationships/hyperlink" Target="https://cdn.buenosaires.gob.ar/BAObrasrenovado/Parque%20de%20la%20Ciudad%20-%20Refacci%C3%B3n%20ba%C3%B1os%20N%C2%BA%2003-04-05_foto2.jpeg" TargetMode="External"/><Relationship Id="rId62" Type="http://schemas.openxmlformats.org/officeDocument/2006/relationships/hyperlink" Target="https://documentosboletinoficial.buenosaires.gob.ar/publico/20230130.pdf" TargetMode="External"/><Relationship Id="rId1" Type="http://schemas.openxmlformats.org/officeDocument/2006/relationships/hyperlink" Target="https://cdn2.buenosaires.gob.ar/baobras/justiciayseguridad/Hornos%20-%20911%20-%20piso%201%202%203%20-%20antes%20%282%29.JPG" TargetMode="External"/><Relationship Id="rId6" Type="http://schemas.openxmlformats.org/officeDocument/2006/relationships/hyperlink" Target="https://cdn2.buenosaires.gob.ar/baobras/mjyshornos238piso456fin.jpg" TargetMode="External"/><Relationship Id="rId11" Type="http://schemas.openxmlformats.org/officeDocument/2006/relationships/hyperlink" Target="https://cdn2.buenosaires.gob.ar/baobras/mjyshornos238piso456fin.jpg" TargetMode="External"/><Relationship Id="rId24" Type="http://schemas.openxmlformats.org/officeDocument/2006/relationships/hyperlink" Target="https://documentosboletinoficial.buenosaires.gob.ar/publico/20220418.pdf" TargetMode="External"/><Relationship Id="rId32" Type="http://schemas.openxmlformats.org/officeDocument/2006/relationships/hyperlink" Target="https://documentosboletinoficial.buenosaires.gob.ar/publico/20220831.pdf" TargetMode="External"/><Relationship Id="rId37" Type="http://schemas.openxmlformats.org/officeDocument/2006/relationships/hyperlink" Target="https://cdn.buenosaires.gob.ar/BAObrasrenovado/Barrio%20Olimpico%20-%20Servicio%20de%20Mantenimiento%20Mensual%20en%20las%20manzanas%20123%20A-B-C-D-E-F-G-I-L-M_foto2.jpeg" TargetMode="External"/><Relationship Id="rId40" Type="http://schemas.openxmlformats.org/officeDocument/2006/relationships/hyperlink" Target="https://cdn.buenosaires.gob.ar/BAObrasrenovado/Barrio%20Olimpico%20-%20Servicio%20de%20Mantenimiento%20Mensual%20en%20las%20manzanas%20123%20A-B-C-D-E-F-G-I-L-M_foto3.jpeg" TargetMode="External"/><Relationship Id="rId45" Type="http://schemas.openxmlformats.org/officeDocument/2006/relationships/hyperlink" Target="https://cdn.buenosaires.gob.ar/BAObrasrenovado/Obras%20Comuna%208%20-%20Accesos%20terrestres%20y%20viales%20-%20Cruce%20Av.%20de%20Los%20Corrales,%20esquina%20mural%20_foto4.jpeg" TargetMode="External"/><Relationship Id="rId53" Type="http://schemas.openxmlformats.org/officeDocument/2006/relationships/hyperlink" Target="https://cdn.buenosaires.gob.ar/BAObrasrenovado/Parque%20de%20la%20Ciudad%20-%20Refacci%C3%B3n%20ba%C3%B1os%20N%C2%BA%2003-04-05_foto4.jpeg" TargetMode="External"/><Relationship Id="rId58" Type="http://schemas.openxmlformats.org/officeDocument/2006/relationships/hyperlink" Target="https://cdn.buenosaires.gob.ar/BAObrasrenovado/Parque%20Roca-Tanques%20de%20Reserva_foto3.jpg" TargetMode="External"/><Relationship Id="rId5" Type="http://schemas.openxmlformats.org/officeDocument/2006/relationships/hyperlink" Target="https://www.buenosaires.gob.ar/baobras/oficinas-publicas" TargetMode="External"/><Relationship Id="rId15" Type="http://schemas.openxmlformats.org/officeDocument/2006/relationships/hyperlink" Target="https://cdn.buenosaires.gob.ar/BAObrasrenovado/Co%20working.jpg" TargetMode="External"/><Relationship Id="rId23" Type="http://schemas.openxmlformats.org/officeDocument/2006/relationships/hyperlink" Target="https://documentosboletinoficial.buenosaires.gob.ar/publico/20180129.pdf" TargetMode="External"/><Relationship Id="rId28" Type="http://schemas.openxmlformats.org/officeDocument/2006/relationships/hyperlink" Target="https://documentosboletinoficial.buenosaires.gob.ar/publico/20220908.pdf" TargetMode="External"/><Relationship Id="rId36" Type="http://schemas.openxmlformats.org/officeDocument/2006/relationships/hyperlink" Target="https://buenosairesobras.dguiaf-gcba.gov.ar/PLIEGO/VistaPreviaPliegoCiudadano.aspx?qs=BQoBkoMoEhw06p4YL%7CUolxS9VYh8xMI5IHec8/xMDIxBG/4DQfyyqSoOI9CSnyXoyBoScygA%7CG07WETCwcpve%7Cv38USIp4wrEEn0YOm1oSwNlzDB0GlReA==" TargetMode="External"/><Relationship Id="rId49" Type="http://schemas.openxmlformats.org/officeDocument/2006/relationships/hyperlink" Target="https://cdn.buenosaires.gob.ar/BAObrasrenovado/Obras%20Comuna%208%20-%20Readecuaci%C3%B3n%20de%20Sistema%20Pluvial,%20Cloacal%20y%20Urbanismo%20-%20C%20H%20180%20viviendas_foto4.jpg" TargetMode="External"/><Relationship Id="rId57" Type="http://schemas.openxmlformats.org/officeDocument/2006/relationships/hyperlink" Target="https://cdn.buenosaires.gob.ar/BAObrasrenovado/Parque%20Roca-Tanques%20de%20Reserva_foto2.jpg" TargetMode="External"/><Relationship Id="rId61" Type="http://schemas.openxmlformats.org/officeDocument/2006/relationships/hyperlink" Target="https://cdn.buenosaires.gob.ar/BAObrasrenovado/cmu2.png" TargetMode="External"/><Relationship Id="rId10" Type="http://schemas.openxmlformats.org/officeDocument/2006/relationships/hyperlink" Target="https://cdn2.buenosaires.gob.ar/baobras/msjyshornos238piso456fin.jpg" TargetMode="External"/><Relationship Id="rId19" Type="http://schemas.openxmlformats.org/officeDocument/2006/relationships/hyperlink" Target="https://cdn.buenosaires.gob.ar/BAObrasrenovado/IMG_0126.jpg" TargetMode="External"/><Relationship Id="rId31" Type="http://schemas.openxmlformats.org/officeDocument/2006/relationships/hyperlink" Target="https://documentosboletinoficial.buenosaires.gob.ar/publico/20230208.pdf" TargetMode="External"/><Relationship Id="rId44" Type="http://schemas.openxmlformats.org/officeDocument/2006/relationships/hyperlink" Target="https://cdn.buenosaires.gob.ar/BAObrasrenovado/Barrio%20Olimpico%20-%20Construcci%C3%B3n%20de%20Canil%20-%20Barrio%20Ol%C3%ADmpico_foto3.jpg" TargetMode="External"/><Relationship Id="rId52" Type="http://schemas.openxmlformats.org/officeDocument/2006/relationships/hyperlink" Target="https://cdn.buenosaires.gob.ar/BAObrasrenovado/Parque%20de%20la%20Ciudad%20-%20Refacci%C3%B3n%20ba%C3%B1os%20N%C2%BA%2003-04-05_foto1.jpeg" TargetMode="External"/><Relationship Id="rId60" Type="http://schemas.openxmlformats.org/officeDocument/2006/relationships/hyperlink" Target="https://cdn.buenosaires.gob.ar/BAObrasrenovado/cmu1.png" TargetMode="External"/><Relationship Id="rId4" Type="http://schemas.openxmlformats.org/officeDocument/2006/relationships/hyperlink" Target="https://cdn2.buenosaires.gob.ar/baobras/justiciayseguridad/Hornos%20-%20911%20-%20piso%201%202%203%20-%20Despues%20%284%29.jpg" TargetMode="External"/><Relationship Id="rId9" Type="http://schemas.openxmlformats.org/officeDocument/2006/relationships/hyperlink" Target="https://www.buenosaires.gob.ar/baobras/oficinas-publicas" TargetMode="External"/><Relationship Id="rId14" Type="http://schemas.openxmlformats.org/officeDocument/2006/relationships/hyperlink" Target="https://cdn.buenosaires.gob.ar/BAObrasrenovado/moderno_fachada_2018_1.jpg" TargetMode="External"/><Relationship Id="rId22" Type="http://schemas.openxmlformats.org/officeDocument/2006/relationships/hyperlink" Target="https://documentosboletinoficial.buenosaires.gob.ar/publico/20180420.pdf" TargetMode="External"/><Relationship Id="rId27" Type="http://schemas.openxmlformats.org/officeDocument/2006/relationships/hyperlink" Target="https://documentosboletinoficial.buenosaires.gob.ar/publico/20220824.pdf" TargetMode="External"/><Relationship Id="rId30" Type="http://schemas.openxmlformats.org/officeDocument/2006/relationships/hyperlink" Target="https://documentosboletinoficial.buenosaires.gob.ar/publico/20221221.pdf" TargetMode="External"/><Relationship Id="rId35" Type="http://schemas.openxmlformats.org/officeDocument/2006/relationships/hyperlink" Target="https://documentosboletinoficial.buenosaires.gob.ar/publico/PE-RES-MDHYHGC-UPEUBPCM-14-23-ANX-1.pdf" TargetMode="External"/><Relationship Id="rId43" Type="http://schemas.openxmlformats.org/officeDocument/2006/relationships/hyperlink" Target="https://cdn.buenosaires.gob.ar/BAObrasrenovado/Barrio%20Olimpico%20-%20Construcci%C3%B3n%20de%20Canil%20-%20Barrio%20Ol%C3%ADmpico_foto4.jpg" TargetMode="External"/><Relationship Id="rId48" Type="http://schemas.openxmlformats.org/officeDocument/2006/relationships/hyperlink" Target="https://cdn.buenosaires.gob.ar/BAObrasrenovado/Obras%20Comuna%208%20-%20Accesos%20terrestres%20y%20viales%20-%20Cruce%20Av.%20de%20los%20Corrales,%20esquina%20Gral.%20Paz%20sur_foto5.jpeg" TargetMode="External"/><Relationship Id="rId56" Type="http://schemas.openxmlformats.org/officeDocument/2006/relationships/hyperlink" Target="https://cdn.buenosaires.gob.ar/BAObrasrenovado/Parque%20Roca-Tanques%20de%20Reserva_foto4.jpg" TargetMode="External"/><Relationship Id="rId8" Type="http://schemas.openxmlformats.org/officeDocument/2006/relationships/hyperlink" Target="https://cdn2.buenosaires.gob.ar/baobras/msjyshornos238piso456fin.jpg" TargetMode="External"/><Relationship Id="rId51" Type="http://schemas.openxmlformats.org/officeDocument/2006/relationships/hyperlink" Target="https://cdn.buenosaires.gob.ar/BAObrasrenovado/Obras%20Comuna%208%20-%20Readecuaci%C3%B3n%20de%20Sistema%20Pluvial,%20Cloacal%20y%20Urbanismo%20-%20C%20H%20180%20viviendas_foto2.jpg" TargetMode="External"/><Relationship Id="rId3" Type="http://schemas.openxmlformats.org/officeDocument/2006/relationships/hyperlink" Target="https://cdn2.buenosaires.gob.ar/baobras/justiciayseguridad/Hornos%20-%20911%20-%20piso%201%202%203%20-%20antes%20%283%29.JPG" TargetMode="External"/><Relationship Id="rId12" Type="http://schemas.openxmlformats.org/officeDocument/2006/relationships/hyperlink" Target="https://drive.google.com/file/d/1Me5N2-ryAPYXZi6Gkbv3DkFaEWD3F7x5/view?usp=sharing" TargetMode="External"/><Relationship Id="rId17" Type="http://schemas.openxmlformats.org/officeDocument/2006/relationships/hyperlink" Target="https://cdn.buenosaires.gob.ar/BAObrasrenovado/bibliotecalugones%20.jpg" TargetMode="External"/><Relationship Id="rId25" Type="http://schemas.openxmlformats.org/officeDocument/2006/relationships/hyperlink" Target="https://documentosboletinoficial.buenosaires.gob.ar/publico/20221115.pdf" TargetMode="External"/><Relationship Id="rId33" Type="http://schemas.openxmlformats.org/officeDocument/2006/relationships/hyperlink" Target="https://documentosboletinoficial.buenosaires.gob.ar/publico/20221104.pdf" TargetMode="External"/><Relationship Id="rId38" Type="http://schemas.openxmlformats.org/officeDocument/2006/relationships/hyperlink" Target="https://cdn.buenosaires.gob.ar/BAObrasrenovado/Barrio%20Olimpico%20-%20Servicio%20de%20Mantenimiento%20Mensual%20en%20las%20manzanas%20123%20A-B-C-D-E-F-G-I-L-M_foto1.jpeg" TargetMode="External"/><Relationship Id="rId46" Type="http://schemas.openxmlformats.org/officeDocument/2006/relationships/hyperlink" Target="https://cdn.buenosaires.gob.ar/BAObrasrenovado/Obras%20Comuna%208%20-%20Accesos%20terrestres%20y%20viales%20-%20Puente%20Alsina%20-%20Bicisendas_foto3.jpg" TargetMode="External"/><Relationship Id="rId59" Type="http://schemas.openxmlformats.org/officeDocument/2006/relationships/hyperlink" Target="https://cdn.buenosaires.gob.ar/BAObrasrenovado/Parque%20Roca-Tanques%20de%20Reserva_foto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26"/>
  <sheetViews>
    <sheetView tabSelected="1" topLeftCell="H1" workbookViewId="0">
      <selection activeCell="O16" sqref="O16"/>
    </sheetView>
  </sheetViews>
  <sheetFormatPr baseColWidth="10" defaultColWidth="14.44140625" defaultRowHeight="15" customHeight="1" x14ac:dyDescent="0.3"/>
  <cols>
    <col min="1" max="1" width="7.44140625" customWidth="1"/>
    <col min="2" max="2" width="20.44140625" customWidth="1"/>
    <col min="3" max="3" width="54" customWidth="1"/>
    <col min="4" max="4" width="13.88671875" customWidth="1"/>
    <col min="5" max="5" width="12.6640625" customWidth="1"/>
    <col min="6" max="6" width="18.109375" customWidth="1"/>
    <col min="7" max="7" width="23.109375" customWidth="1"/>
    <col min="8" max="8" width="17" customWidth="1"/>
    <col min="9" max="10" width="10.6640625" customWidth="1"/>
    <col min="11" max="11" width="19.5546875" customWidth="1"/>
    <col min="12" max="12" width="15.44140625" customWidth="1"/>
    <col min="13" max="13" width="14.5546875" customWidth="1"/>
    <col min="14" max="15" width="10.6640625" style="53" customWidth="1"/>
    <col min="16" max="19" width="10.6640625" customWidth="1"/>
    <col min="20" max="20" width="15.88671875" customWidth="1"/>
    <col min="21" max="21" width="10.6640625" customWidth="1"/>
    <col min="22" max="22" width="18.88671875" customWidth="1"/>
    <col min="23" max="23" width="10.6640625" customWidth="1"/>
    <col min="24" max="24" width="11.33203125" customWidth="1"/>
    <col min="25" max="25" width="14.109375" customWidth="1"/>
    <col min="26" max="26" width="16.33203125" customWidth="1"/>
    <col min="27" max="27" width="15.6640625" customWidth="1"/>
    <col min="28" max="28" width="13.44140625" customWidth="1"/>
    <col min="29" max="36" width="10.6640625" customWidth="1"/>
  </cols>
  <sheetData>
    <row r="1" spans="1:37" ht="14.25" customHeight="1" x14ac:dyDescent="0.3">
      <c r="A1" s="1" t="s">
        <v>0</v>
      </c>
      <c r="B1" s="2" t="s">
        <v>1</v>
      </c>
      <c r="C1" s="3" t="s">
        <v>2</v>
      </c>
      <c r="D1" s="2" t="s">
        <v>3</v>
      </c>
      <c r="E1" s="2" t="s">
        <v>4</v>
      </c>
      <c r="F1" s="2" t="s">
        <v>5</v>
      </c>
      <c r="G1" s="2" t="s">
        <v>6</v>
      </c>
      <c r="H1" s="4" t="s">
        <v>7</v>
      </c>
      <c r="I1" s="2" t="s">
        <v>8</v>
      </c>
      <c r="J1" s="2" t="s">
        <v>9</v>
      </c>
      <c r="K1" s="3" t="s">
        <v>10</v>
      </c>
      <c r="L1" s="2" t="s">
        <v>11</v>
      </c>
      <c r="M1" s="2" t="s">
        <v>12</v>
      </c>
      <c r="N1" s="48" t="s">
        <v>13</v>
      </c>
      <c r="O1" s="48" t="s">
        <v>14</v>
      </c>
      <c r="P1" s="2" t="s">
        <v>15</v>
      </c>
      <c r="Q1" s="2" t="s">
        <v>16</v>
      </c>
      <c r="R1" s="2" t="s">
        <v>17</v>
      </c>
      <c r="S1" s="2" t="s">
        <v>18</v>
      </c>
      <c r="T1" s="2" t="s">
        <v>19</v>
      </c>
      <c r="U1" s="2" t="s">
        <v>20</v>
      </c>
      <c r="V1" s="2" t="s">
        <v>21</v>
      </c>
      <c r="W1" s="2" t="s">
        <v>22</v>
      </c>
      <c r="X1" s="2" t="s">
        <v>23</v>
      </c>
      <c r="Y1" s="2" t="s">
        <v>24</v>
      </c>
      <c r="Z1" s="4" t="s">
        <v>25</v>
      </c>
      <c r="AA1" s="4" t="s">
        <v>26</v>
      </c>
      <c r="AB1" s="2" t="s">
        <v>27</v>
      </c>
      <c r="AC1" s="2" t="s">
        <v>28</v>
      </c>
      <c r="AD1" s="2" t="s">
        <v>29</v>
      </c>
      <c r="AE1" s="2" t="s">
        <v>30</v>
      </c>
      <c r="AF1" s="2" t="s">
        <v>31</v>
      </c>
      <c r="AG1" s="2" t="s">
        <v>32</v>
      </c>
      <c r="AH1" s="2" t="s">
        <v>33</v>
      </c>
      <c r="AI1" s="2" t="s">
        <v>34</v>
      </c>
      <c r="AJ1" s="2" t="s">
        <v>35</v>
      </c>
      <c r="AK1" s="5"/>
    </row>
    <row r="2" spans="1:37" ht="14.25" customHeight="1" x14ac:dyDescent="0.3">
      <c r="A2" s="6">
        <v>1</v>
      </c>
      <c r="B2" s="7" t="s">
        <v>36</v>
      </c>
      <c r="C2" s="8" t="s">
        <v>37</v>
      </c>
      <c r="D2" s="7" t="s">
        <v>38</v>
      </c>
      <c r="E2" s="7" t="s">
        <v>39</v>
      </c>
      <c r="F2" s="7" t="s">
        <v>40</v>
      </c>
      <c r="G2" s="7" t="s">
        <v>41</v>
      </c>
      <c r="H2" s="6">
        <v>67065700</v>
      </c>
      <c r="I2" s="7">
        <v>12</v>
      </c>
      <c r="J2" s="7" t="s">
        <v>42</v>
      </c>
      <c r="K2" s="8" t="s">
        <v>43</v>
      </c>
      <c r="L2" s="7">
        <v>-34.56715312</v>
      </c>
      <c r="M2" s="7">
        <v>-58.479236569999998</v>
      </c>
      <c r="N2" s="49">
        <v>41609</v>
      </c>
      <c r="O2" s="49">
        <v>42521</v>
      </c>
      <c r="P2" s="7">
        <v>29</v>
      </c>
      <c r="Q2" s="7">
        <v>100</v>
      </c>
      <c r="R2" s="7" t="s">
        <v>44</v>
      </c>
      <c r="S2" s="7" t="s">
        <v>45</v>
      </c>
      <c r="T2" s="7"/>
      <c r="U2" s="7"/>
      <c r="V2" s="7" t="s">
        <v>46</v>
      </c>
      <c r="W2" s="7">
        <v>2013</v>
      </c>
      <c r="X2" s="7" t="s">
        <v>47</v>
      </c>
      <c r="Y2" s="7" t="s">
        <v>48</v>
      </c>
      <c r="Z2" s="6">
        <v>30505454436</v>
      </c>
      <c r="AA2" s="6"/>
      <c r="AB2" s="7"/>
      <c r="AC2" s="7"/>
      <c r="AD2" s="7" t="s">
        <v>49</v>
      </c>
      <c r="AE2" s="7"/>
      <c r="AF2" s="7" t="s">
        <v>50</v>
      </c>
      <c r="AG2" s="7" t="s">
        <v>51</v>
      </c>
      <c r="AH2" s="7" t="s">
        <v>52</v>
      </c>
      <c r="AI2" s="7"/>
      <c r="AJ2" s="7"/>
      <c r="AK2" s="7"/>
    </row>
    <row r="3" spans="1:37" ht="14.25" customHeight="1" x14ac:dyDescent="0.3">
      <c r="A3" s="6">
        <v>2</v>
      </c>
      <c r="B3" s="7" t="s">
        <v>53</v>
      </c>
      <c r="C3" s="8" t="s">
        <v>54</v>
      </c>
      <c r="D3" s="7" t="s">
        <v>38</v>
      </c>
      <c r="E3" s="7" t="s">
        <v>55</v>
      </c>
      <c r="F3" s="7" t="s">
        <v>56</v>
      </c>
      <c r="G3" s="7" t="s">
        <v>57</v>
      </c>
      <c r="H3" s="6">
        <v>9950017</v>
      </c>
      <c r="I3" s="7">
        <v>12</v>
      </c>
      <c r="J3" s="7" t="s">
        <v>42</v>
      </c>
      <c r="K3" s="8" t="s">
        <v>58</v>
      </c>
      <c r="L3" s="7">
        <v>-34.570533439999998</v>
      </c>
      <c r="M3" s="7">
        <v>-58.475614040000004</v>
      </c>
      <c r="N3" s="49">
        <v>42079</v>
      </c>
      <c r="O3" s="49">
        <v>42566</v>
      </c>
      <c r="P3" s="7">
        <v>16</v>
      </c>
      <c r="Q3" s="7">
        <v>100</v>
      </c>
      <c r="R3" s="7" t="s">
        <v>59</v>
      </c>
      <c r="S3" s="7"/>
      <c r="T3" s="7"/>
      <c r="U3" s="7"/>
      <c r="V3" s="7" t="s">
        <v>60</v>
      </c>
      <c r="W3" s="7">
        <v>2014</v>
      </c>
      <c r="X3" s="7" t="s">
        <v>47</v>
      </c>
      <c r="Y3" s="7" t="s">
        <v>61</v>
      </c>
      <c r="Z3" s="6">
        <v>30707431896</v>
      </c>
      <c r="AA3" s="6"/>
      <c r="AB3" s="7">
        <v>16</v>
      </c>
      <c r="AC3" s="7"/>
      <c r="AD3" s="7"/>
      <c r="AE3" s="7"/>
      <c r="AF3" s="7" t="s">
        <v>62</v>
      </c>
      <c r="AG3" s="7" t="s">
        <v>63</v>
      </c>
      <c r="AH3" s="7" t="s">
        <v>64</v>
      </c>
      <c r="AI3" s="7"/>
      <c r="AJ3" s="7"/>
      <c r="AK3" s="7"/>
    </row>
    <row r="4" spans="1:37" ht="14.25" customHeight="1" x14ac:dyDescent="0.3">
      <c r="A4" s="6">
        <v>3</v>
      </c>
      <c r="B4" s="7" t="s">
        <v>65</v>
      </c>
      <c r="C4" s="8" t="s">
        <v>66</v>
      </c>
      <c r="D4" s="7" t="s">
        <v>38</v>
      </c>
      <c r="E4" s="7" t="s">
        <v>55</v>
      </c>
      <c r="F4" s="7" t="s">
        <v>56</v>
      </c>
      <c r="G4" s="7" t="s">
        <v>67</v>
      </c>
      <c r="H4" s="6">
        <v>36942632</v>
      </c>
      <c r="I4" s="7">
        <v>1</v>
      </c>
      <c r="J4" s="7" t="s">
        <v>68</v>
      </c>
      <c r="K4" s="8" t="s">
        <v>69</v>
      </c>
      <c r="L4" s="7">
        <v>-34.610725899999998</v>
      </c>
      <c r="M4" s="7">
        <v>-58.380600190000003</v>
      </c>
      <c r="N4" s="49">
        <v>42381</v>
      </c>
      <c r="O4" s="49">
        <v>43054</v>
      </c>
      <c r="P4" s="7">
        <v>22</v>
      </c>
      <c r="Q4" s="7">
        <v>100</v>
      </c>
      <c r="R4" s="7" t="s">
        <v>70</v>
      </c>
      <c r="S4" s="7"/>
      <c r="T4" s="7"/>
      <c r="U4" s="7"/>
      <c r="V4" s="7" t="s">
        <v>71</v>
      </c>
      <c r="W4" s="7">
        <v>2016</v>
      </c>
      <c r="X4" s="7" t="s">
        <v>47</v>
      </c>
      <c r="Y4" s="7" t="s">
        <v>72</v>
      </c>
      <c r="Z4" s="6">
        <v>30578447659</v>
      </c>
      <c r="AA4" s="6"/>
      <c r="AB4" s="7">
        <v>55</v>
      </c>
      <c r="AC4" s="7" t="s">
        <v>49</v>
      </c>
      <c r="AD4" s="7"/>
      <c r="AE4" s="7"/>
      <c r="AF4" s="7" t="s">
        <v>73</v>
      </c>
      <c r="AG4" s="7" t="s">
        <v>74</v>
      </c>
      <c r="AH4" s="7"/>
      <c r="AI4" s="7"/>
      <c r="AJ4" s="7"/>
      <c r="AK4" s="7"/>
    </row>
    <row r="5" spans="1:37" ht="14.25" customHeight="1" x14ac:dyDescent="0.3">
      <c r="A5" s="6">
        <v>4</v>
      </c>
      <c r="B5" s="7" t="s">
        <v>65</v>
      </c>
      <c r="C5" s="8" t="s">
        <v>75</v>
      </c>
      <c r="D5" s="7" t="s">
        <v>38</v>
      </c>
      <c r="E5" s="7" t="s">
        <v>55</v>
      </c>
      <c r="F5" s="7" t="s">
        <v>56</v>
      </c>
      <c r="G5" s="7" t="s">
        <v>76</v>
      </c>
      <c r="H5" s="6">
        <v>26938294</v>
      </c>
      <c r="I5" s="7">
        <v>1</v>
      </c>
      <c r="J5" s="7" t="s">
        <v>77</v>
      </c>
      <c r="K5" s="8" t="s">
        <v>78</v>
      </c>
      <c r="L5" s="7">
        <v>-34.603486969999999</v>
      </c>
      <c r="M5" s="7">
        <v>-58.378078090000002</v>
      </c>
      <c r="N5" s="49">
        <v>41939</v>
      </c>
      <c r="O5" s="49">
        <v>42794</v>
      </c>
      <c r="P5" s="7">
        <v>28</v>
      </c>
      <c r="Q5" s="7">
        <v>100</v>
      </c>
      <c r="R5" s="7" t="s">
        <v>79</v>
      </c>
      <c r="S5" s="7" t="s">
        <v>80</v>
      </c>
      <c r="T5" s="7" t="s">
        <v>81</v>
      </c>
      <c r="U5" s="7"/>
      <c r="V5" s="7" t="s">
        <v>82</v>
      </c>
      <c r="W5" s="7">
        <v>2014</v>
      </c>
      <c r="X5" s="7" t="s">
        <v>47</v>
      </c>
      <c r="Y5" s="7" t="s">
        <v>83</v>
      </c>
      <c r="Z5" s="6">
        <v>30604370171</v>
      </c>
      <c r="AA5" s="6"/>
      <c r="AB5" s="7">
        <v>59</v>
      </c>
      <c r="AC5" s="7" t="s">
        <v>49</v>
      </c>
      <c r="AD5" s="7"/>
      <c r="AE5" s="7"/>
      <c r="AF5" s="7" t="s">
        <v>73</v>
      </c>
      <c r="AG5" s="7" t="s">
        <v>84</v>
      </c>
      <c r="AH5" s="7"/>
      <c r="AI5" s="7"/>
      <c r="AJ5" s="7"/>
      <c r="AK5" s="7"/>
    </row>
    <row r="6" spans="1:37" ht="14.25" customHeight="1" x14ac:dyDescent="0.3">
      <c r="A6" s="6">
        <v>5</v>
      </c>
      <c r="B6" s="7" t="s">
        <v>85</v>
      </c>
      <c r="C6" s="8" t="s">
        <v>86</v>
      </c>
      <c r="D6" s="7" t="s">
        <v>38</v>
      </c>
      <c r="E6" s="7" t="s">
        <v>87</v>
      </c>
      <c r="F6" s="7" t="s">
        <v>56</v>
      </c>
      <c r="G6" s="7" t="s">
        <v>88</v>
      </c>
      <c r="H6" s="6">
        <v>148823367</v>
      </c>
      <c r="I6" s="7">
        <v>8</v>
      </c>
      <c r="J6" s="7" t="s">
        <v>89</v>
      </c>
      <c r="K6" s="8" t="s">
        <v>90</v>
      </c>
      <c r="L6" s="7">
        <v>-34.673748189999998</v>
      </c>
      <c r="M6" s="7">
        <v>-58.459003610000003</v>
      </c>
      <c r="N6" s="49">
        <v>42415</v>
      </c>
      <c r="O6" s="49">
        <v>42977</v>
      </c>
      <c r="P6" s="7">
        <v>18</v>
      </c>
      <c r="Q6" s="7">
        <v>100</v>
      </c>
      <c r="R6" s="7" t="s">
        <v>91</v>
      </c>
      <c r="S6" s="7" t="s">
        <v>92</v>
      </c>
      <c r="T6" s="7"/>
      <c r="U6" s="7"/>
      <c r="V6" s="7" t="s">
        <v>93</v>
      </c>
      <c r="W6" s="7">
        <v>2015</v>
      </c>
      <c r="X6" s="7" t="s">
        <v>47</v>
      </c>
      <c r="Y6" s="7" t="s">
        <v>94</v>
      </c>
      <c r="Z6" s="6">
        <v>30714969362</v>
      </c>
      <c r="AA6" s="6"/>
      <c r="AB6" s="7"/>
      <c r="AC6" s="7" t="s">
        <v>49</v>
      </c>
      <c r="AD6" s="7" t="s">
        <v>49</v>
      </c>
      <c r="AE6" s="7"/>
      <c r="AF6" s="7" t="s">
        <v>95</v>
      </c>
      <c r="AG6" s="7" t="s">
        <v>96</v>
      </c>
      <c r="AH6" s="7" t="s">
        <v>97</v>
      </c>
      <c r="AI6" s="7"/>
      <c r="AJ6" s="7"/>
      <c r="AK6" s="7"/>
    </row>
    <row r="7" spans="1:37" ht="14.25" customHeight="1" x14ac:dyDescent="0.3">
      <c r="A7" s="6">
        <v>6</v>
      </c>
      <c r="B7" s="7" t="s">
        <v>85</v>
      </c>
      <c r="C7" s="8" t="s">
        <v>98</v>
      </c>
      <c r="D7" s="7" t="s">
        <v>38</v>
      </c>
      <c r="E7" s="7" t="s">
        <v>87</v>
      </c>
      <c r="F7" s="7" t="s">
        <v>56</v>
      </c>
      <c r="G7" s="7" t="s">
        <v>99</v>
      </c>
      <c r="H7" s="6">
        <v>179192366</v>
      </c>
      <c r="I7" s="7">
        <v>8</v>
      </c>
      <c r="J7" s="7" t="s">
        <v>89</v>
      </c>
      <c r="K7" s="8" t="s">
        <v>90</v>
      </c>
      <c r="L7" s="7">
        <v>-34.673748189999998</v>
      </c>
      <c r="M7" s="7">
        <v>-58.459003610000003</v>
      </c>
      <c r="N7" s="49">
        <v>42425</v>
      </c>
      <c r="O7" s="49">
        <v>43023</v>
      </c>
      <c r="P7" s="7">
        <v>20</v>
      </c>
      <c r="Q7" s="7">
        <v>100</v>
      </c>
      <c r="R7" s="7" t="s">
        <v>100</v>
      </c>
      <c r="S7" s="7" t="s">
        <v>101</v>
      </c>
      <c r="T7" s="7"/>
      <c r="U7" s="7"/>
      <c r="V7" s="7" t="s">
        <v>102</v>
      </c>
      <c r="W7" s="7">
        <v>2015</v>
      </c>
      <c r="X7" s="7" t="s">
        <v>47</v>
      </c>
      <c r="Y7" s="7" t="s">
        <v>103</v>
      </c>
      <c r="Z7" s="6">
        <v>30541068151</v>
      </c>
      <c r="AA7" s="6"/>
      <c r="AB7" s="7"/>
      <c r="AC7" s="7" t="s">
        <v>49</v>
      </c>
      <c r="AD7" s="7"/>
      <c r="AE7" s="7"/>
      <c r="AF7" s="7" t="s">
        <v>95</v>
      </c>
      <c r="AG7" s="7" t="s">
        <v>104</v>
      </c>
      <c r="AH7" s="7" t="s">
        <v>105</v>
      </c>
      <c r="AI7" s="7"/>
      <c r="AJ7" s="7"/>
      <c r="AK7" s="7"/>
    </row>
    <row r="8" spans="1:37" ht="14.25" customHeight="1" x14ac:dyDescent="0.3">
      <c r="A8" s="6">
        <v>7</v>
      </c>
      <c r="B8" s="7" t="s">
        <v>85</v>
      </c>
      <c r="C8" s="8" t="s">
        <v>106</v>
      </c>
      <c r="D8" s="7" t="s">
        <v>38</v>
      </c>
      <c r="E8" s="7" t="s">
        <v>87</v>
      </c>
      <c r="F8" s="7" t="s">
        <v>56</v>
      </c>
      <c r="G8" s="7" t="s">
        <v>107</v>
      </c>
      <c r="H8" s="6">
        <v>163279322</v>
      </c>
      <c r="I8" s="7">
        <v>8</v>
      </c>
      <c r="J8" s="7" t="s">
        <v>89</v>
      </c>
      <c r="K8" s="8" t="s">
        <v>90</v>
      </c>
      <c r="L8" s="7">
        <v>-34.673748189999998</v>
      </c>
      <c r="M8" s="7">
        <v>-58.459003610000003</v>
      </c>
      <c r="N8" s="49">
        <v>42415</v>
      </c>
      <c r="O8" s="49">
        <v>42977</v>
      </c>
      <c r="P8" s="7">
        <v>18</v>
      </c>
      <c r="Q8" s="7">
        <v>100</v>
      </c>
      <c r="R8" s="7" t="s">
        <v>108</v>
      </c>
      <c r="S8" s="7" t="s">
        <v>109</v>
      </c>
      <c r="T8" s="7"/>
      <c r="U8" s="7"/>
      <c r="V8" s="7" t="s">
        <v>110</v>
      </c>
      <c r="W8" s="7">
        <v>2015</v>
      </c>
      <c r="X8" s="7" t="s">
        <v>47</v>
      </c>
      <c r="Y8" s="7" t="s">
        <v>111</v>
      </c>
      <c r="Z8" s="6">
        <v>33516294189</v>
      </c>
      <c r="AA8" s="6"/>
      <c r="AB8" s="7"/>
      <c r="AC8" s="7" t="s">
        <v>49</v>
      </c>
      <c r="AD8" s="7"/>
      <c r="AE8" s="7"/>
      <c r="AF8" s="7" t="s">
        <v>95</v>
      </c>
      <c r="AG8" s="7" t="s">
        <v>112</v>
      </c>
      <c r="AH8" s="7" t="s">
        <v>113</v>
      </c>
      <c r="AI8" s="7"/>
      <c r="AJ8" s="7"/>
      <c r="AK8" s="7"/>
    </row>
    <row r="9" spans="1:37" ht="14.25" customHeight="1" x14ac:dyDescent="0.3">
      <c r="A9" s="6">
        <v>8</v>
      </c>
      <c r="B9" s="7" t="s">
        <v>85</v>
      </c>
      <c r="C9" s="8" t="s">
        <v>114</v>
      </c>
      <c r="D9" s="7" t="s">
        <v>38</v>
      </c>
      <c r="E9" s="7" t="s">
        <v>87</v>
      </c>
      <c r="F9" s="7" t="s">
        <v>56</v>
      </c>
      <c r="G9" s="7" t="s">
        <v>115</v>
      </c>
      <c r="H9" s="6">
        <v>137837183</v>
      </c>
      <c r="I9" s="7">
        <v>8</v>
      </c>
      <c r="J9" s="7" t="s">
        <v>89</v>
      </c>
      <c r="K9" s="8" t="s">
        <v>90</v>
      </c>
      <c r="L9" s="7">
        <v>-34.673748189999998</v>
      </c>
      <c r="M9" s="7">
        <v>-58.459003610000003</v>
      </c>
      <c r="N9" s="49">
        <v>42457</v>
      </c>
      <c r="O9" s="49">
        <v>43146</v>
      </c>
      <c r="P9" s="7">
        <v>23</v>
      </c>
      <c r="Q9" s="7">
        <v>100</v>
      </c>
      <c r="R9" s="7" t="s">
        <v>116</v>
      </c>
      <c r="S9" s="7"/>
      <c r="T9" s="7"/>
      <c r="U9" s="7"/>
      <c r="V9" s="7" t="s">
        <v>46</v>
      </c>
      <c r="W9" s="7">
        <v>2015</v>
      </c>
      <c r="X9" s="7" t="s">
        <v>47</v>
      </c>
      <c r="Y9" s="7" t="s">
        <v>117</v>
      </c>
      <c r="Z9" s="6">
        <v>30505454436</v>
      </c>
      <c r="AA9" s="6"/>
      <c r="AB9" s="7"/>
      <c r="AC9" s="7" t="s">
        <v>49</v>
      </c>
      <c r="AD9" s="7"/>
      <c r="AE9" s="7"/>
      <c r="AF9" s="7" t="s">
        <v>95</v>
      </c>
      <c r="AG9" s="7" t="s">
        <v>118</v>
      </c>
      <c r="AH9" s="7" t="s">
        <v>119</v>
      </c>
      <c r="AI9" s="7"/>
      <c r="AJ9" s="7"/>
      <c r="AK9" s="7"/>
    </row>
    <row r="10" spans="1:37" ht="14.25" customHeight="1" x14ac:dyDescent="0.3">
      <c r="A10" s="6">
        <v>9</v>
      </c>
      <c r="B10" s="7" t="s">
        <v>85</v>
      </c>
      <c r="C10" s="8" t="s">
        <v>120</v>
      </c>
      <c r="D10" s="7" t="s">
        <v>38</v>
      </c>
      <c r="E10" s="7" t="s">
        <v>87</v>
      </c>
      <c r="F10" s="7" t="s">
        <v>56</v>
      </c>
      <c r="G10" s="7" t="s">
        <v>121</v>
      </c>
      <c r="H10" s="6">
        <v>166503404</v>
      </c>
      <c r="I10" s="7">
        <v>8</v>
      </c>
      <c r="J10" s="7" t="s">
        <v>89</v>
      </c>
      <c r="K10" s="8" t="s">
        <v>90</v>
      </c>
      <c r="L10" s="7">
        <v>-34.673748189999998</v>
      </c>
      <c r="M10" s="7">
        <v>-58.459003610000003</v>
      </c>
      <c r="N10" s="49">
        <v>42444</v>
      </c>
      <c r="O10" s="49">
        <v>43008</v>
      </c>
      <c r="P10" s="7">
        <v>18</v>
      </c>
      <c r="Q10" s="7">
        <v>100</v>
      </c>
      <c r="R10" s="7" t="s">
        <v>122</v>
      </c>
      <c r="S10" s="7" t="s">
        <v>123</v>
      </c>
      <c r="T10" s="7"/>
      <c r="U10" s="7"/>
      <c r="V10" s="7" t="s">
        <v>110</v>
      </c>
      <c r="W10" s="7">
        <v>2015</v>
      </c>
      <c r="X10" s="7" t="s">
        <v>47</v>
      </c>
      <c r="Y10" s="7" t="s">
        <v>124</v>
      </c>
      <c r="Z10" s="6">
        <v>33516294189</v>
      </c>
      <c r="AA10" s="6"/>
      <c r="AB10" s="7"/>
      <c r="AC10" s="7" t="s">
        <v>49</v>
      </c>
      <c r="AD10" s="7"/>
      <c r="AE10" s="7"/>
      <c r="AF10" s="7" t="s">
        <v>95</v>
      </c>
      <c r="AG10" s="7" t="s">
        <v>125</v>
      </c>
      <c r="AH10" s="7" t="s">
        <v>126</v>
      </c>
      <c r="AI10" s="7"/>
      <c r="AJ10" s="7"/>
      <c r="AK10" s="7"/>
    </row>
    <row r="11" spans="1:37" ht="14.25" customHeight="1" x14ac:dyDescent="0.3">
      <c r="A11" s="6">
        <v>10</v>
      </c>
      <c r="B11" s="7" t="s">
        <v>85</v>
      </c>
      <c r="C11" s="8" t="s">
        <v>127</v>
      </c>
      <c r="D11" s="7" t="s">
        <v>38</v>
      </c>
      <c r="E11" s="7" t="s">
        <v>87</v>
      </c>
      <c r="F11" s="7" t="s">
        <v>56</v>
      </c>
      <c r="G11" s="7" t="s">
        <v>128</v>
      </c>
      <c r="H11" s="6">
        <v>160833300</v>
      </c>
      <c r="I11" s="7">
        <v>8</v>
      </c>
      <c r="J11" s="7" t="s">
        <v>89</v>
      </c>
      <c r="K11" s="8" t="s">
        <v>90</v>
      </c>
      <c r="L11" s="7">
        <v>-34.673748189999998</v>
      </c>
      <c r="M11" s="7">
        <v>-58.459003610000003</v>
      </c>
      <c r="N11" s="49">
        <v>42415</v>
      </c>
      <c r="O11" s="49">
        <v>42977</v>
      </c>
      <c r="P11" s="7">
        <v>18</v>
      </c>
      <c r="Q11" s="7">
        <v>100</v>
      </c>
      <c r="R11" s="7" t="s">
        <v>129</v>
      </c>
      <c r="S11" s="7" t="s">
        <v>130</v>
      </c>
      <c r="T11" s="7"/>
      <c r="U11" s="7"/>
      <c r="V11" s="7" t="s">
        <v>46</v>
      </c>
      <c r="W11" s="7">
        <v>2015</v>
      </c>
      <c r="X11" s="7" t="s">
        <v>47</v>
      </c>
      <c r="Y11" s="7" t="s">
        <v>131</v>
      </c>
      <c r="Z11" s="6">
        <v>30505454436</v>
      </c>
      <c r="AA11" s="6"/>
      <c r="AB11" s="7"/>
      <c r="AC11" s="7" t="s">
        <v>49</v>
      </c>
      <c r="AD11" s="7"/>
      <c r="AE11" s="7"/>
      <c r="AF11" s="7" t="s">
        <v>95</v>
      </c>
      <c r="AG11" s="7" t="s">
        <v>132</v>
      </c>
      <c r="AH11" s="7" t="s">
        <v>133</v>
      </c>
      <c r="AI11" s="7"/>
      <c r="AJ11" s="7"/>
      <c r="AK11" s="7"/>
    </row>
    <row r="12" spans="1:37" ht="14.25" customHeight="1" x14ac:dyDescent="0.3">
      <c r="A12" s="6">
        <v>11</v>
      </c>
      <c r="B12" s="7" t="s">
        <v>85</v>
      </c>
      <c r="C12" s="8" t="s">
        <v>134</v>
      </c>
      <c r="D12" s="7" t="s">
        <v>38</v>
      </c>
      <c r="E12" s="7" t="s">
        <v>87</v>
      </c>
      <c r="F12" s="7" t="s">
        <v>56</v>
      </c>
      <c r="G12" s="7" t="s">
        <v>135</v>
      </c>
      <c r="H12" s="6">
        <v>123691183</v>
      </c>
      <c r="I12" s="7">
        <v>8</v>
      </c>
      <c r="J12" s="7" t="s">
        <v>89</v>
      </c>
      <c r="K12" s="8" t="s">
        <v>90</v>
      </c>
      <c r="L12" s="7">
        <v>-34.673748189999998</v>
      </c>
      <c r="M12" s="7">
        <v>-58.459003610000003</v>
      </c>
      <c r="N12" s="49">
        <v>42425</v>
      </c>
      <c r="O12" s="49">
        <v>43039</v>
      </c>
      <c r="P12" s="7">
        <v>20</v>
      </c>
      <c r="Q12" s="7">
        <v>100</v>
      </c>
      <c r="R12" s="7" t="s">
        <v>136</v>
      </c>
      <c r="S12" s="7"/>
      <c r="T12" s="7"/>
      <c r="U12" s="7"/>
      <c r="V12" s="7" t="s">
        <v>137</v>
      </c>
      <c r="W12" s="7">
        <v>2015</v>
      </c>
      <c r="X12" s="7" t="s">
        <v>47</v>
      </c>
      <c r="Y12" s="7" t="s">
        <v>138</v>
      </c>
      <c r="Z12" s="6">
        <v>30615748036</v>
      </c>
      <c r="AA12" s="6"/>
      <c r="AB12" s="7"/>
      <c r="AC12" s="7" t="s">
        <v>49</v>
      </c>
      <c r="AD12" s="7"/>
      <c r="AE12" s="7"/>
      <c r="AF12" s="7" t="s">
        <v>95</v>
      </c>
      <c r="AG12" s="7" t="s">
        <v>139</v>
      </c>
      <c r="AH12" s="7" t="s">
        <v>140</v>
      </c>
      <c r="AI12" s="7"/>
      <c r="AJ12" s="7"/>
      <c r="AK12" s="7"/>
    </row>
    <row r="13" spans="1:37" ht="14.25" customHeight="1" x14ac:dyDescent="0.3">
      <c r="A13" s="6">
        <v>12</v>
      </c>
      <c r="B13" s="7" t="s">
        <v>85</v>
      </c>
      <c r="C13" s="8" t="s">
        <v>141</v>
      </c>
      <c r="D13" s="7" t="s">
        <v>38</v>
      </c>
      <c r="E13" s="7" t="s">
        <v>87</v>
      </c>
      <c r="F13" s="7" t="s">
        <v>56</v>
      </c>
      <c r="G13" s="7" t="s">
        <v>142</v>
      </c>
      <c r="H13" s="6">
        <v>174609630</v>
      </c>
      <c r="I13" s="7">
        <v>8</v>
      </c>
      <c r="J13" s="7" t="s">
        <v>89</v>
      </c>
      <c r="K13" s="8" t="s">
        <v>90</v>
      </c>
      <c r="L13" s="7">
        <v>-34.673748189999998</v>
      </c>
      <c r="M13" s="7">
        <v>-58.459003610000003</v>
      </c>
      <c r="N13" s="49">
        <v>42415</v>
      </c>
      <c r="O13" s="49">
        <v>43054</v>
      </c>
      <c r="P13" s="7">
        <v>21</v>
      </c>
      <c r="Q13" s="7">
        <v>100</v>
      </c>
      <c r="R13" s="7" t="s">
        <v>143</v>
      </c>
      <c r="S13" s="7"/>
      <c r="T13" s="7"/>
      <c r="U13" s="7"/>
      <c r="V13" s="7" t="s">
        <v>144</v>
      </c>
      <c r="W13" s="7">
        <v>2015</v>
      </c>
      <c r="X13" s="7" t="s">
        <v>47</v>
      </c>
      <c r="Y13" s="7" t="s">
        <v>145</v>
      </c>
      <c r="Z13" s="6">
        <v>30610895456</v>
      </c>
      <c r="AA13" s="6"/>
      <c r="AB13" s="7"/>
      <c r="AC13" s="7" t="s">
        <v>49</v>
      </c>
      <c r="AD13" s="7"/>
      <c r="AE13" s="7"/>
      <c r="AF13" s="7" t="s">
        <v>95</v>
      </c>
      <c r="AG13" s="7" t="s">
        <v>146</v>
      </c>
      <c r="AH13" s="7" t="s">
        <v>147</v>
      </c>
      <c r="AI13" s="7"/>
      <c r="AJ13" s="7"/>
      <c r="AK13" s="7"/>
    </row>
    <row r="14" spans="1:37" ht="14.25" customHeight="1" x14ac:dyDescent="0.3">
      <c r="A14" s="6">
        <v>13</v>
      </c>
      <c r="B14" s="7" t="s">
        <v>85</v>
      </c>
      <c r="C14" s="8" t="s">
        <v>148</v>
      </c>
      <c r="D14" s="7" t="s">
        <v>38</v>
      </c>
      <c r="E14" s="7" t="s">
        <v>87</v>
      </c>
      <c r="F14" s="7" t="s">
        <v>56</v>
      </c>
      <c r="G14" s="7" t="s">
        <v>149</v>
      </c>
      <c r="H14" s="6">
        <v>98174265</v>
      </c>
      <c r="I14" s="7">
        <v>8</v>
      </c>
      <c r="J14" s="7" t="s">
        <v>89</v>
      </c>
      <c r="K14" s="8" t="s">
        <v>90</v>
      </c>
      <c r="L14" s="7">
        <v>-34.673748189999998</v>
      </c>
      <c r="M14" s="7">
        <v>-58.459003610000003</v>
      </c>
      <c r="N14" s="49">
        <v>42488</v>
      </c>
      <c r="O14" s="49">
        <v>43100</v>
      </c>
      <c r="P14" s="7">
        <v>20</v>
      </c>
      <c r="Q14" s="7">
        <v>100</v>
      </c>
      <c r="R14" s="7" t="s">
        <v>150</v>
      </c>
      <c r="S14" s="7"/>
      <c r="T14" s="7"/>
      <c r="U14" s="7"/>
      <c r="V14" s="7" t="s">
        <v>151</v>
      </c>
      <c r="W14" s="7">
        <v>2015</v>
      </c>
      <c r="X14" s="7" t="s">
        <v>47</v>
      </c>
      <c r="Y14" s="7" t="s">
        <v>152</v>
      </c>
      <c r="Z14" s="6">
        <v>30553433564</v>
      </c>
      <c r="AA14" s="6"/>
      <c r="AB14" s="7"/>
      <c r="AC14" s="7" t="s">
        <v>49</v>
      </c>
      <c r="AD14" s="7"/>
      <c r="AE14" s="7"/>
      <c r="AF14" s="7" t="s">
        <v>95</v>
      </c>
      <c r="AG14" s="7" t="s">
        <v>153</v>
      </c>
      <c r="AH14" s="7" t="s">
        <v>154</v>
      </c>
      <c r="AI14" s="7"/>
      <c r="AJ14" s="7"/>
      <c r="AK14" s="7"/>
    </row>
    <row r="15" spans="1:37" ht="14.25" customHeight="1" x14ac:dyDescent="0.3">
      <c r="A15" s="6">
        <v>14</v>
      </c>
      <c r="B15" s="7" t="s">
        <v>85</v>
      </c>
      <c r="C15" s="8" t="s">
        <v>155</v>
      </c>
      <c r="D15" s="7" t="s">
        <v>38</v>
      </c>
      <c r="E15" s="7" t="s">
        <v>87</v>
      </c>
      <c r="F15" s="7" t="s">
        <v>56</v>
      </c>
      <c r="G15" s="7" t="s">
        <v>156</v>
      </c>
      <c r="H15" s="6">
        <v>154853715</v>
      </c>
      <c r="I15" s="7">
        <v>8</v>
      </c>
      <c r="J15" s="7" t="s">
        <v>89</v>
      </c>
      <c r="K15" s="8" t="s">
        <v>90</v>
      </c>
      <c r="L15" s="7">
        <v>-34.673748189999998</v>
      </c>
      <c r="M15" s="7">
        <v>-58.459003610000003</v>
      </c>
      <c r="N15" s="49">
        <v>42156</v>
      </c>
      <c r="O15" s="49">
        <v>43089</v>
      </c>
      <c r="P15" s="7">
        <v>30</v>
      </c>
      <c r="Q15" s="7">
        <v>100</v>
      </c>
      <c r="R15" s="7" t="s">
        <v>157</v>
      </c>
      <c r="S15" s="7" t="s">
        <v>158</v>
      </c>
      <c r="T15" s="7"/>
      <c r="U15" s="7"/>
      <c r="V15" s="7" t="s">
        <v>159</v>
      </c>
      <c r="W15" s="7">
        <v>2015</v>
      </c>
      <c r="X15" s="7" t="s">
        <v>47</v>
      </c>
      <c r="Y15" s="7" t="s">
        <v>160</v>
      </c>
      <c r="Z15" s="6">
        <v>33707292259</v>
      </c>
      <c r="AA15" s="6"/>
      <c r="AB15" s="7"/>
      <c r="AC15" s="7" t="s">
        <v>49</v>
      </c>
      <c r="AD15" s="7"/>
      <c r="AE15" s="7"/>
      <c r="AF15" s="7" t="s">
        <v>95</v>
      </c>
      <c r="AG15" s="7" t="s">
        <v>161</v>
      </c>
      <c r="AH15" s="7" t="s">
        <v>162</v>
      </c>
      <c r="AI15" s="7"/>
      <c r="AJ15" s="7"/>
      <c r="AK15" s="7"/>
    </row>
    <row r="16" spans="1:37" ht="14.25" customHeight="1" x14ac:dyDescent="0.3">
      <c r="A16" s="6">
        <v>15</v>
      </c>
      <c r="B16" s="7" t="s">
        <v>85</v>
      </c>
      <c r="C16" s="8" t="s">
        <v>163</v>
      </c>
      <c r="D16" s="7" t="s">
        <v>38</v>
      </c>
      <c r="E16" s="7" t="s">
        <v>87</v>
      </c>
      <c r="F16" s="7" t="s">
        <v>164</v>
      </c>
      <c r="G16" s="7" t="s">
        <v>165</v>
      </c>
      <c r="H16" s="6">
        <v>58565032</v>
      </c>
      <c r="I16" s="7">
        <v>8</v>
      </c>
      <c r="J16" s="7" t="s">
        <v>89</v>
      </c>
      <c r="K16" s="8" t="s">
        <v>166</v>
      </c>
      <c r="L16" s="7">
        <v>-34.675640999999999</v>
      </c>
      <c r="M16" s="7">
        <v>-58.454313999999997</v>
      </c>
      <c r="N16" s="49">
        <v>43319</v>
      </c>
      <c r="O16" s="49">
        <v>43589</v>
      </c>
      <c r="P16" s="7">
        <v>9</v>
      </c>
      <c r="Q16" s="7">
        <v>100</v>
      </c>
      <c r="R16" s="7"/>
      <c r="S16" s="7"/>
      <c r="T16" s="7"/>
      <c r="U16" s="7"/>
      <c r="V16" s="7" t="s">
        <v>167</v>
      </c>
      <c r="W16" s="7">
        <v>2018</v>
      </c>
      <c r="X16" s="7" t="s">
        <v>47</v>
      </c>
      <c r="Y16" s="7" t="s">
        <v>168</v>
      </c>
      <c r="Z16" s="6">
        <v>30500716858</v>
      </c>
      <c r="AA16" s="6" t="s">
        <v>169</v>
      </c>
      <c r="AB16" s="7"/>
      <c r="AC16" s="7"/>
      <c r="AD16" s="7"/>
      <c r="AE16" s="7"/>
      <c r="AF16" s="7"/>
      <c r="AG16" s="7"/>
      <c r="AH16" s="7"/>
      <c r="AI16" s="7"/>
      <c r="AJ16" s="7"/>
      <c r="AK16" s="7"/>
    </row>
    <row r="17" spans="1:37" ht="14.25" customHeight="1" x14ac:dyDescent="0.3">
      <c r="A17" s="6">
        <v>16</v>
      </c>
      <c r="B17" s="7" t="s">
        <v>170</v>
      </c>
      <c r="C17" s="8" t="s">
        <v>171</v>
      </c>
      <c r="D17" s="7" t="s">
        <v>38</v>
      </c>
      <c r="E17" s="7" t="s">
        <v>55</v>
      </c>
      <c r="F17" s="7" t="s">
        <v>56</v>
      </c>
      <c r="G17" s="7" t="s">
        <v>172</v>
      </c>
      <c r="H17" s="6">
        <v>48590604</v>
      </c>
      <c r="I17" s="7">
        <v>8</v>
      </c>
      <c r="J17" s="7" t="s">
        <v>173</v>
      </c>
      <c r="K17" s="8" t="s">
        <v>174</v>
      </c>
      <c r="L17" s="7">
        <v>-34.67389687</v>
      </c>
      <c r="M17" s="7">
        <v>-58.436059749999998</v>
      </c>
      <c r="N17" s="49">
        <v>42732</v>
      </c>
      <c r="O17" s="49">
        <v>42824</v>
      </c>
      <c r="P17" s="7">
        <v>3</v>
      </c>
      <c r="Q17" s="7">
        <v>100</v>
      </c>
      <c r="R17" s="7" t="s">
        <v>175</v>
      </c>
      <c r="S17" s="7" t="s">
        <v>176</v>
      </c>
      <c r="T17" s="7" t="s">
        <v>177</v>
      </c>
      <c r="U17" s="7"/>
      <c r="V17" s="7" t="s">
        <v>178</v>
      </c>
      <c r="W17" s="7">
        <v>2016</v>
      </c>
      <c r="X17" s="7" t="s">
        <v>47</v>
      </c>
      <c r="Y17" s="7" t="s">
        <v>179</v>
      </c>
      <c r="Z17" s="6">
        <v>30512700124</v>
      </c>
      <c r="AA17" s="6"/>
      <c r="AB17" s="7"/>
      <c r="AC17" s="7"/>
      <c r="AD17" s="7" t="s">
        <v>49</v>
      </c>
      <c r="AE17" s="7"/>
      <c r="AF17" s="7" t="s">
        <v>180</v>
      </c>
      <c r="AG17" s="7" t="s">
        <v>181</v>
      </c>
      <c r="AH17" s="7" t="s">
        <v>182</v>
      </c>
      <c r="AI17" s="7"/>
      <c r="AJ17" s="7"/>
      <c r="AK17" s="7"/>
    </row>
    <row r="18" spans="1:37" ht="14.25" customHeight="1" x14ac:dyDescent="0.3">
      <c r="A18" s="6">
        <v>17</v>
      </c>
      <c r="B18" s="7" t="s">
        <v>170</v>
      </c>
      <c r="C18" s="8" t="s">
        <v>183</v>
      </c>
      <c r="D18" s="7" t="s">
        <v>38</v>
      </c>
      <c r="E18" s="7" t="s">
        <v>184</v>
      </c>
      <c r="F18" s="7" t="s">
        <v>56</v>
      </c>
      <c r="G18" s="7" t="s">
        <v>185</v>
      </c>
      <c r="H18" s="6">
        <v>42340809</v>
      </c>
      <c r="I18" s="7">
        <v>8</v>
      </c>
      <c r="J18" s="7" t="s">
        <v>173</v>
      </c>
      <c r="K18" s="8" t="s">
        <v>174</v>
      </c>
      <c r="L18" s="7">
        <v>-34.67389687</v>
      </c>
      <c r="M18" s="7">
        <v>-58.436059749999998</v>
      </c>
      <c r="N18" s="49">
        <v>42765</v>
      </c>
      <c r="O18" s="49">
        <v>43206</v>
      </c>
      <c r="P18" s="7">
        <v>15</v>
      </c>
      <c r="Q18" s="7">
        <v>100</v>
      </c>
      <c r="R18" s="7" t="s">
        <v>186</v>
      </c>
      <c r="S18" s="7" t="s">
        <v>187</v>
      </c>
      <c r="T18" s="7"/>
      <c r="U18" s="7"/>
      <c r="V18" s="7" t="s">
        <v>188</v>
      </c>
      <c r="W18" s="7">
        <v>2016</v>
      </c>
      <c r="X18" s="7" t="s">
        <v>47</v>
      </c>
      <c r="Y18" s="7" t="s">
        <v>189</v>
      </c>
      <c r="Z18" s="6">
        <v>30623866528</v>
      </c>
      <c r="AA18" s="6"/>
      <c r="AB18" s="7"/>
      <c r="AC18" s="7"/>
      <c r="AD18" s="7"/>
      <c r="AE18" s="7"/>
      <c r="AF18" s="7" t="s">
        <v>180</v>
      </c>
      <c r="AG18" s="7" t="s">
        <v>190</v>
      </c>
      <c r="AH18" s="7" t="s">
        <v>191</v>
      </c>
      <c r="AI18" s="7"/>
      <c r="AJ18" s="7"/>
      <c r="AK18" s="7"/>
    </row>
    <row r="19" spans="1:37" ht="14.25" customHeight="1" x14ac:dyDescent="0.3">
      <c r="A19" s="6">
        <v>18</v>
      </c>
      <c r="B19" s="7" t="s">
        <v>170</v>
      </c>
      <c r="C19" s="8" t="s">
        <v>192</v>
      </c>
      <c r="D19" s="7" t="s">
        <v>38</v>
      </c>
      <c r="E19" s="7" t="s">
        <v>193</v>
      </c>
      <c r="F19" s="7" t="s">
        <v>56</v>
      </c>
      <c r="G19" s="7" t="s">
        <v>194</v>
      </c>
      <c r="H19" s="6">
        <v>194988604</v>
      </c>
      <c r="I19" s="7">
        <v>8</v>
      </c>
      <c r="J19" s="7" t="s">
        <v>173</v>
      </c>
      <c r="K19" s="8" t="s">
        <v>174</v>
      </c>
      <c r="L19" s="7">
        <v>-34.67389687</v>
      </c>
      <c r="M19" s="7">
        <v>-58.436059749999998</v>
      </c>
      <c r="N19" s="49">
        <v>42781</v>
      </c>
      <c r="O19" s="49">
        <v>43100</v>
      </c>
      <c r="P19" s="7">
        <v>10</v>
      </c>
      <c r="Q19" s="7">
        <v>100</v>
      </c>
      <c r="R19" s="7" t="s">
        <v>195</v>
      </c>
      <c r="S19" s="7" t="s">
        <v>196</v>
      </c>
      <c r="T19" s="7"/>
      <c r="U19" s="7"/>
      <c r="V19" s="7" t="s">
        <v>144</v>
      </c>
      <c r="W19" s="7">
        <v>2016</v>
      </c>
      <c r="X19" s="7" t="s">
        <v>47</v>
      </c>
      <c r="Y19" s="7" t="s">
        <v>197</v>
      </c>
      <c r="Z19" s="6">
        <v>30610895456</v>
      </c>
      <c r="AA19" s="6"/>
      <c r="AB19" s="7"/>
      <c r="AC19" s="7"/>
      <c r="AD19" s="7"/>
      <c r="AE19" s="7"/>
      <c r="AF19" s="7" t="s">
        <v>180</v>
      </c>
      <c r="AG19" s="7" t="s">
        <v>198</v>
      </c>
      <c r="AH19" s="7" t="s">
        <v>199</v>
      </c>
      <c r="AI19" s="7"/>
      <c r="AJ19" s="7"/>
      <c r="AK19" s="7"/>
    </row>
    <row r="20" spans="1:37" ht="14.25" customHeight="1" x14ac:dyDescent="0.3">
      <c r="A20" s="6">
        <v>19</v>
      </c>
      <c r="B20" s="7" t="s">
        <v>170</v>
      </c>
      <c r="C20" s="8" t="s">
        <v>200</v>
      </c>
      <c r="D20" s="7" t="s">
        <v>38</v>
      </c>
      <c r="E20" s="7" t="s">
        <v>193</v>
      </c>
      <c r="F20" s="7" t="s">
        <v>56</v>
      </c>
      <c r="G20" s="7" t="s">
        <v>201</v>
      </c>
      <c r="H20" s="6">
        <v>168646366</v>
      </c>
      <c r="I20" s="7">
        <v>8</v>
      </c>
      <c r="J20" s="7" t="s">
        <v>173</v>
      </c>
      <c r="K20" s="8" t="s">
        <v>174</v>
      </c>
      <c r="L20" s="7">
        <v>-34.67389687</v>
      </c>
      <c r="M20" s="7">
        <v>-58.436059749999998</v>
      </c>
      <c r="N20" s="49">
        <v>42781</v>
      </c>
      <c r="O20" s="49">
        <v>43112</v>
      </c>
      <c r="P20" s="7">
        <v>11</v>
      </c>
      <c r="Q20" s="7">
        <v>100</v>
      </c>
      <c r="R20" s="7" t="s">
        <v>202</v>
      </c>
      <c r="S20" s="7" t="s">
        <v>203</v>
      </c>
      <c r="T20" s="7"/>
      <c r="U20" s="7"/>
      <c r="V20" s="7" t="s">
        <v>46</v>
      </c>
      <c r="W20" s="7">
        <v>2016</v>
      </c>
      <c r="X20" s="7" t="s">
        <v>47</v>
      </c>
      <c r="Y20" s="7" t="s">
        <v>204</v>
      </c>
      <c r="Z20" s="6">
        <v>30505454436</v>
      </c>
      <c r="AA20" s="6"/>
      <c r="AB20" s="7"/>
      <c r="AC20" s="7"/>
      <c r="AD20" s="7"/>
      <c r="AE20" s="7"/>
      <c r="AF20" s="7" t="s">
        <v>180</v>
      </c>
      <c r="AG20" s="7" t="s">
        <v>205</v>
      </c>
      <c r="AH20" s="7" t="s">
        <v>206</v>
      </c>
      <c r="AI20" s="7"/>
      <c r="AJ20" s="7"/>
      <c r="AK20" s="7"/>
    </row>
    <row r="21" spans="1:37" ht="14.25" customHeight="1" x14ac:dyDescent="0.3">
      <c r="A21" s="6">
        <v>20</v>
      </c>
      <c r="B21" s="7" t="s">
        <v>170</v>
      </c>
      <c r="C21" s="8" t="s">
        <v>207</v>
      </c>
      <c r="D21" s="7" t="s">
        <v>38</v>
      </c>
      <c r="E21" s="7" t="s">
        <v>55</v>
      </c>
      <c r="F21" s="7" t="s">
        <v>56</v>
      </c>
      <c r="G21" s="7" t="s">
        <v>208</v>
      </c>
      <c r="H21" s="6">
        <v>349706395</v>
      </c>
      <c r="I21" s="7">
        <v>8</v>
      </c>
      <c r="J21" s="7" t="s">
        <v>173</v>
      </c>
      <c r="K21" s="8" t="s">
        <v>174</v>
      </c>
      <c r="L21" s="7">
        <v>-34.67389687</v>
      </c>
      <c r="M21" s="7">
        <v>-58.436059749999998</v>
      </c>
      <c r="N21" s="49">
        <v>42893</v>
      </c>
      <c r="O21" s="49">
        <v>43403</v>
      </c>
      <c r="P21" s="7">
        <v>16</v>
      </c>
      <c r="Q21" s="7">
        <v>100</v>
      </c>
      <c r="R21" s="7" t="s">
        <v>209</v>
      </c>
      <c r="S21" s="7" t="s">
        <v>210</v>
      </c>
      <c r="T21" s="7" t="s">
        <v>211</v>
      </c>
      <c r="U21" s="7" t="s">
        <v>212</v>
      </c>
      <c r="V21" s="7" t="s">
        <v>213</v>
      </c>
      <c r="W21" s="7">
        <v>2017</v>
      </c>
      <c r="X21" s="7" t="s">
        <v>47</v>
      </c>
      <c r="Y21" s="7" t="s">
        <v>214</v>
      </c>
      <c r="Z21" s="6">
        <v>33504596309</v>
      </c>
      <c r="AA21" s="6"/>
      <c r="AB21" s="7"/>
      <c r="AC21" s="7"/>
      <c r="AD21" s="7"/>
      <c r="AE21" s="7"/>
      <c r="AF21" s="7" t="s">
        <v>180</v>
      </c>
      <c r="AG21" s="7" t="s">
        <v>215</v>
      </c>
      <c r="AH21" s="7" t="s">
        <v>216</v>
      </c>
      <c r="AI21" s="7"/>
      <c r="AJ21" s="7"/>
      <c r="AK21" s="7"/>
    </row>
    <row r="22" spans="1:37" ht="14.25" customHeight="1" x14ac:dyDescent="0.3">
      <c r="A22" s="6">
        <v>21</v>
      </c>
      <c r="B22" s="7" t="s">
        <v>170</v>
      </c>
      <c r="C22" s="8" t="s">
        <v>217</v>
      </c>
      <c r="D22" s="7" t="s">
        <v>38</v>
      </c>
      <c r="E22" s="7" t="s">
        <v>193</v>
      </c>
      <c r="F22" s="7" t="s">
        <v>56</v>
      </c>
      <c r="G22" s="7" t="s">
        <v>218</v>
      </c>
      <c r="H22" s="6">
        <v>508091151</v>
      </c>
      <c r="I22" s="7">
        <v>8</v>
      </c>
      <c r="J22" s="7" t="s">
        <v>173</v>
      </c>
      <c r="K22" s="8" t="s">
        <v>174</v>
      </c>
      <c r="L22" s="7">
        <v>-34.67389687</v>
      </c>
      <c r="M22" s="7">
        <v>-58.436059749999998</v>
      </c>
      <c r="N22" s="49">
        <v>42850</v>
      </c>
      <c r="O22" s="49">
        <v>43281</v>
      </c>
      <c r="P22" s="7">
        <v>14</v>
      </c>
      <c r="Q22" s="7">
        <v>100</v>
      </c>
      <c r="R22" s="7" t="s">
        <v>219</v>
      </c>
      <c r="S22" s="7" t="s">
        <v>220</v>
      </c>
      <c r="T22" s="7"/>
      <c r="U22" s="7"/>
      <c r="V22" s="7" t="s">
        <v>221</v>
      </c>
      <c r="W22" s="7">
        <v>2017</v>
      </c>
      <c r="X22" s="7" t="s">
        <v>47</v>
      </c>
      <c r="Y22" s="7" t="s">
        <v>222</v>
      </c>
      <c r="Z22" s="6">
        <v>33588171979</v>
      </c>
      <c r="AA22" s="6"/>
      <c r="AB22" s="7"/>
      <c r="AC22" s="7"/>
      <c r="AD22" s="7"/>
      <c r="AE22" s="7"/>
      <c r="AF22" s="7" t="s">
        <v>180</v>
      </c>
      <c r="AG22" s="7" t="s">
        <v>223</v>
      </c>
      <c r="AH22" s="7" t="s">
        <v>224</v>
      </c>
      <c r="AI22" s="7"/>
      <c r="AJ22" s="7"/>
      <c r="AK22" s="7"/>
    </row>
    <row r="23" spans="1:37" ht="14.25" customHeight="1" x14ac:dyDescent="0.3">
      <c r="A23" s="6">
        <v>22</v>
      </c>
      <c r="B23" s="7" t="s">
        <v>85</v>
      </c>
      <c r="C23" s="8" t="s">
        <v>225</v>
      </c>
      <c r="D23" s="7" t="s">
        <v>38</v>
      </c>
      <c r="E23" s="7" t="s">
        <v>193</v>
      </c>
      <c r="F23" s="7" t="s">
        <v>164</v>
      </c>
      <c r="G23" s="7" t="s">
        <v>226</v>
      </c>
      <c r="H23" s="6">
        <v>1686743</v>
      </c>
      <c r="I23" s="7">
        <v>8</v>
      </c>
      <c r="J23" s="7" t="s">
        <v>89</v>
      </c>
      <c r="K23" s="8" t="s">
        <v>166</v>
      </c>
      <c r="L23" s="7">
        <v>-34.675640999999999</v>
      </c>
      <c r="M23" s="7">
        <v>-58.454313999999997</v>
      </c>
      <c r="N23" s="49">
        <v>43423</v>
      </c>
      <c r="O23" s="49">
        <v>43484</v>
      </c>
      <c r="P23" s="7">
        <v>2</v>
      </c>
      <c r="Q23" s="7">
        <v>100</v>
      </c>
      <c r="R23" s="7"/>
      <c r="S23" s="7"/>
      <c r="T23" s="7"/>
      <c r="U23" s="7"/>
      <c r="V23" s="7" t="s">
        <v>227</v>
      </c>
      <c r="W23" s="7">
        <v>2018</v>
      </c>
      <c r="X23" s="7" t="s">
        <v>228</v>
      </c>
      <c r="Y23" s="7" t="s">
        <v>229</v>
      </c>
      <c r="Z23" s="6">
        <v>30711470022</v>
      </c>
      <c r="AA23" s="6" t="s">
        <v>169</v>
      </c>
      <c r="AB23" s="7"/>
      <c r="AC23" s="7"/>
      <c r="AD23" s="7"/>
      <c r="AE23" s="7"/>
      <c r="AF23" s="7"/>
      <c r="AG23" s="7"/>
      <c r="AH23" s="7"/>
      <c r="AI23" s="7"/>
      <c r="AJ23" s="7"/>
      <c r="AK23" s="7"/>
    </row>
    <row r="24" spans="1:37" ht="14.25" customHeight="1" x14ac:dyDescent="0.3">
      <c r="A24" s="6">
        <v>23</v>
      </c>
      <c r="B24" s="7" t="s">
        <v>85</v>
      </c>
      <c r="C24" s="8" t="s">
        <v>230</v>
      </c>
      <c r="D24" s="7" t="s">
        <v>38</v>
      </c>
      <c r="E24" s="7" t="s">
        <v>193</v>
      </c>
      <c r="F24" s="7" t="s">
        <v>164</v>
      </c>
      <c r="G24" s="7" t="s">
        <v>231</v>
      </c>
      <c r="H24" s="6">
        <v>3118410</v>
      </c>
      <c r="I24" s="7">
        <v>8</v>
      </c>
      <c r="J24" s="7" t="s">
        <v>89</v>
      </c>
      <c r="K24" s="8" t="s">
        <v>166</v>
      </c>
      <c r="L24" s="7">
        <v>-34.675640999999999</v>
      </c>
      <c r="M24" s="7">
        <v>-58.454313999999997</v>
      </c>
      <c r="N24" s="49">
        <v>43501</v>
      </c>
      <c r="O24" s="49">
        <v>43561</v>
      </c>
      <c r="P24" s="7">
        <v>1</v>
      </c>
      <c r="Q24" s="7">
        <v>100</v>
      </c>
      <c r="R24" s="7"/>
      <c r="S24" s="7"/>
      <c r="T24" s="7"/>
      <c r="U24" s="7"/>
      <c r="V24" s="7" t="s">
        <v>232</v>
      </c>
      <c r="W24" s="7">
        <v>2019</v>
      </c>
      <c r="X24" s="7" t="s">
        <v>228</v>
      </c>
      <c r="Y24" s="7" t="s">
        <v>233</v>
      </c>
      <c r="Z24" s="6">
        <v>30714322660</v>
      </c>
      <c r="AA24" s="6" t="s">
        <v>169</v>
      </c>
      <c r="AB24" s="7"/>
      <c r="AC24" s="7"/>
      <c r="AD24" s="7"/>
      <c r="AE24" s="7"/>
      <c r="AF24" s="7"/>
      <c r="AG24" s="7"/>
      <c r="AH24" s="7"/>
      <c r="AI24" s="7"/>
      <c r="AJ24" s="7"/>
      <c r="AK24" s="7"/>
    </row>
    <row r="25" spans="1:37" ht="14.25" customHeight="1" x14ac:dyDescent="0.3">
      <c r="A25" s="6">
        <v>24</v>
      </c>
      <c r="B25" s="7" t="s">
        <v>85</v>
      </c>
      <c r="C25" s="8" t="s">
        <v>234</v>
      </c>
      <c r="D25" s="7" t="s">
        <v>38</v>
      </c>
      <c r="E25" s="7" t="s">
        <v>87</v>
      </c>
      <c r="F25" s="7" t="s">
        <v>164</v>
      </c>
      <c r="G25" s="7" t="s">
        <v>235</v>
      </c>
      <c r="H25" s="6" t="s">
        <v>236</v>
      </c>
      <c r="I25" s="7">
        <v>8</v>
      </c>
      <c r="J25" s="7" t="s">
        <v>89</v>
      </c>
      <c r="K25" s="8" t="s">
        <v>166</v>
      </c>
      <c r="L25" s="7">
        <v>-34.675640999999999</v>
      </c>
      <c r="M25" s="7">
        <v>-58.454313999999997</v>
      </c>
      <c r="N25" s="49">
        <v>43467</v>
      </c>
      <c r="O25" s="49">
        <v>43507</v>
      </c>
      <c r="P25" s="7">
        <v>1.33</v>
      </c>
      <c r="Q25" s="7">
        <v>100</v>
      </c>
      <c r="R25" s="7"/>
      <c r="S25" s="7"/>
      <c r="T25" s="7"/>
      <c r="U25" s="7"/>
      <c r="V25" s="7" t="s">
        <v>237</v>
      </c>
      <c r="W25" s="7">
        <v>2019</v>
      </c>
      <c r="X25" s="7" t="s">
        <v>238</v>
      </c>
      <c r="Y25" s="7" t="s">
        <v>239</v>
      </c>
      <c r="Z25" s="6">
        <v>30677303863</v>
      </c>
      <c r="AA25" s="6" t="s">
        <v>169</v>
      </c>
      <c r="AB25" s="7"/>
      <c r="AC25" s="7"/>
      <c r="AD25" s="7"/>
      <c r="AE25" s="7"/>
      <c r="AF25" s="7"/>
      <c r="AG25" s="7"/>
      <c r="AH25" s="7"/>
      <c r="AI25" s="7"/>
      <c r="AJ25" s="7"/>
      <c r="AK25" s="7"/>
    </row>
    <row r="26" spans="1:37" ht="14.25" customHeight="1" x14ac:dyDescent="0.3">
      <c r="A26" s="6">
        <v>25</v>
      </c>
      <c r="B26" s="7" t="s">
        <v>170</v>
      </c>
      <c r="C26" s="8" t="s">
        <v>240</v>
      </c>
      <c r="D26" s="7" t="s">
        <v>38</v>
      </c>
      <c r="E26" s="7" t="s">
        <v>193</v>
      </c>
      <c r="F26" s="7" t="s">
        <v>56</v>
      </c>
      <c r="G26" s="7" t="s">
        <v>241</v>
      </c>
      <c r="H26" s="6">
        <v>283389377</v>
      </c>
      <c r="I26" s="7">
        <v>8</v>
      </c>
      <c r="J26" s="7" t="s">
        <v>173</v>
      </c>
      <c r="K26" s="8" t="s">
        <v>174</v>
      </c>
      <c r="L26" s="7">
        <v>-34.67389687</v>
      </c>
      <c r="M26" s="7">
        <v>-58.436059749999998</v>
      </c>
      <c r="N26" s="49">
        <v>42952</v>
      </c>
      <c r="O26" s="49">
        <v>43281</v>
      </c>
      <c r="P26" s="7">
        <v>10</v>
      </c>
      <c r="Q26" s="7">
        <v>100</v>
      </c>
      <c r="R26" s="7" t="s">
        <v>242</v>
      </c>
      <c r="S26" s="7" t="s">
        <v>243</v>
      </c>
      <c r="T26" s="7"/>
      <c r="U26" s="7"/>
      <c r="V26" s="7" t="s">
        <v>46</v>
      </c>
      <c r="W26" s="7">
        <v>2017</v>
      </c>
      <c r="X26" s="7" t="s">
        <v>47</v>
      </c>
      <c r="Y26" s="7" t="s">
        <v>244</v>
      </c>
      <c r="Z26" s="6">
        <v>30505454436</v>
      </c>
      <c r="AA26" s="6"/>
      <c r="AB26" s="7"/>
      <c r="AC26" s="7"/>
      <c r="AD26" s="7"/>
      <c r="AE26" s="7"/>
      <c r="AF26" s="7" t="s">
        <v>180</v>
      </c>
      <c r="AG26" s="7" t="s">
        <v>245</v>
      </c>
      <c r="AH26" s="7" t="s">
        <v>246</v>
      </c>
      <c r="AI26" s="7"/>
      <c r="AJ26" s="7"/>
      <c r="AK26" s="7"/>
    </row>
    <row r="27" spans="1:37" ht="14.25" customHeight="1" x14ac:dyDescent="0.3">
      <c r="A27" s="6">
        <v>26</v>
      </c>
      <c r="B27" s="7" t="s">
        <v>170</v>
      </c>
      <c r="C27" s="8" t="s">
        <v>247</v>
      </c>
      <c r="D27" s="7" t="s">
        <v>38</v>
      </c>
      <c r="E27" s="7" t="s">
        <v>184</v>
      </c>
      <c r="F27" s="7" t="s">
        <v>56</v>
      </c>
      <c r="G27" s="7" t="s">
        <v>248</v>
      </c>
      <c r="H27" s="6">
        <v>54936733</v>
      </c>
      <c r="I27" s="7">
        <v>8</v>
      </c>
      <c r="J27" s="7" t="s">
        <v>173</v>
      </c>
      <c r="K27" s="8" t="s">
        <v>174</v>
      </c>
      <c r="L27" s="7">
        <v>-34.67389687</v>
      </c>
      <c r="M27" s="7">
        <v>-58.436059749999998</v>
      </c>
      <c r="N27" s="49">
        <v>42779</v>
      </c>
      <c r="O27" s="49">
        <v>43250</v>
      </c>
      <c r="P27" s="7">
        <v>15</v>
      </c>
      <c r="Q27" s="7">
        <v>100</v>
      </c>
      <c r="R27" s="7" t="s">
        <v>249</v>
      </c>
      <c r="S27" s="7"/>
      <c r="T27" s="7"/>
      <c r="U27" s="7"/>
      <c r="V27" s="7" t="s">
        <v>250</v>
      </c>
      <c r="W27" s="7">
        <v>2016</v>
      </c>
      <c r="X27" s="7" t="s">
        <v>47</v>
      </c>
      <c r="Y27" s="7" t="s">
        <v>251</v>
      </c>
      <c r="Z27" s="6">
        <v>30711290075</v>
      </c>
      <c r="AA27" s="6"/>
      <c r="AB27" s="7"/>
      <c r="AC27" s="7"/>
      <c r="AD27" s="7"/>
      <c r="AE27" s="7"/>
      <c r="AF27" s="7" t="s">
        <v>180</v>
      </c>
      <c r="AG27" s="7" t="s">
        <v>252</v>
      </c>
      <c r="AH27" s="7" t="s">
        <v>253</v>
      </c>
      <c r="AI27" s="7"/>
      <c r="AJ27" s="7"/>
      <c r="AK27" s="7"/>
    </row>
    <row r="28" spans="1:37" ht="14.25" customHeight="1" x14ac:dyDescent="0.3">
      <c r="A28" s="6">
        <v>27</v>
      </c>
      <c r="B28" s="7" t="s">
        <v>85</v>
      </c>
      <c r="C28" s="8" t="s">
        <v>254</v>
      </c>
      <c r="D28" s="7" t="s">
        <v>38</v>
      </c>
      <c r="E28" s="7" t="s">
        <v>55</v>
      </c>
      <c r="F28" s="7" t="s">
        <v>164</v>
      </c>
      <c r="G28" s="7" t="s">
        <v>255</v>
      </c>
      <c r="H28" s="6">
        <v>13671988</v>
      </c>
      <c r="I28" s="7">
        <v>8</v>
      </c>
      <c r="J28" s="7" t="s">
        <v>89</v>
      </c>
      <c r="K28" s="8" t="s">
        <v>166</v>
      </c>
      <c r="L28" s="7">
        <v>-34.672645000000003</v>
      </c>
      <c r="M28" s="7">
        <v>-58.454313999999997</v>
      </c>
      <c r="N28" s="49">
        <v>43318</v>
      </c>
      <c r="O28" s="49">
        <v>43408</v>
      </c>
      <c r="P28" s="7">
        <v>3</v>
      </c>
      <c r="Q28" s="7">
        <v>100</v>
      </c>
      <c r="R28" s="7"/>
      <c r="S28" s="7"/>
      <c r="T28" s="7"/>
      <c r="U28" s="7"/>
      <c r="V28" s="7" t="s">
        <v>237</v>
      </c>
      <c r="W28" s="7">
        <v>2018</v>
      </c>
      <c r="X28" s="7" t="s">
        <v>228</v>
      </c>
      <c r="Y28" s="7" t="s">
        <v>256</v>
      </c>
      <c r="Z28" s="6">
        <v>30677303863</v>
      </c>
      <c r="AA28" s="6" t="s">
        <v>169</v>
      </c>
      <c r="AB28" s="7"/>
      <c r="AC28" s="7"/>
      <c r="AD28" s="7"/>
      <c r="AE28" s="7"/>
      <c r="AF28" s="7"/>
      <c r="AG28" s="7"/>
      <c r="AH28" s="7"/>
      <c r="AI28" s="7"/>
      <c r="AJ28" s="7"/>
      <c r="AK28" s="7"/>
    </row>
    <row r="29" spans="1:37" ht="14.25" customHeight="1" x14ac:dyDescent="0.3">
      <c r="A29" s="6">
        <v>28</v>
      </c>
      <c r="B29" s="7" t="s">
        <v>85</v>
      </c>
      <c r="C29" s="8" t="s">
        <v>257</v>
      </c>
      <c r="D29" s="7" t="s">
        <v>38</v>
      </c>
      <c r="E29" s="7" t="s">
        <v>193</v>
      </c>
      <c r="F29" s="7" t="s">
        <v>164</v>
      </c>
      <c r="G29" s="7" t="s">
        <v>258</v>
      </c>
      <c r="H29" s="6">
        <v>150333723</v>
      </c>
      <c r="I29" s="7">
        <v>8</v>
      </c>
      <c r="J29" s="7" t="s">
        <v>89</v>
      </c>
      <c r="K29" s="8" t="s">
        <v>166</v>
      </c>
      <c r="L29" s="7">
        <v>-34.675640999999999</v>
      </c>
      <c r="M29" s="7">
        <v>-58.454313999999997</v>
      </c>
      <c r="N29" s="49">
        <v>43434</v>
      </c>
      <c r="O29" s="49">
        <v>43614</v>
      </c>
      <c r="P29" s="7">
        <v>6</v>
      </c>
      <c r="Q29" s="7">
        <v>100</v>
      </c>
      <c r="R29" s="7"/>
      <c r="S29" s="7"/>
      <c r="T29" s="7"/>
      <c r="U29" s="7"/>
      <c r="V29" s="7" t="s">
        <v>232</v>
      </c>
      <c r="W29" s="7">
        <v>2018</v>
      </c>
      <c r="X29" s="7" t="s">
        <v>228</v>
      </c>
      <c r="Y29" s="7" t="s">
        <v>259</v>
      </c>
      <c r="Z29" s="6">
        <v>30714322660</v>
      </c>
      <c r="AA29" s="6" t="s">
        <v>169</v>
      </c>
      <c r="AB29" s="7"/>
      <c r="AC29" s="7"/>
      <c r="AD29" s="7"/>
      <c r="AE29" s="7"/>
      <c r="AF29" s="7"/>
      <c r="AG29" s="7"/>
      <c r="AH29" s="7"/>
      <c r="AI29" s="7"/>
      <c r="AJ29" s="7"/>
      <c r="AK29" s="7"/>
    </row>
    <row r="30" spans="1:37" ht="14.25" customHeight="1" x14ac:dyDescent="0.3">
      <c r="A30" s="6">
        <v>29</v>
      </c>
      <c r="B30" s="7" t="s">
        <v>260</v>
      </c>
      <c r="C30" s="8" t="s">
        <v>261</v>
      </c>
      <c r="D30" s="7" t="s">
        <v>38</v>
      </c>
      <c r="E30" s="7" t="s">
        <v>262</v>
      </c>
      <c r="F30" s="7" t="s">
        <v>56</v>
      </c>
      <c r="G30" s="7" t="s">
        <v>263</v>
      </c>
      <c r="H30" s="6">
        <v>1547000000</v>
      </c>
      <c r="I30" s="7">
        <v>1</v>
      </c>
      <c r="J30" s="7" t="s">
        <v>264</v>
      </c>
      <c r="K30" s="8" t="s">
        <v>265</v>
      </c>
      <c r="L30" s="7">
        <v>-34.6239195</v>
      </c>
      <c r="M30" s="7">
        <v>-58.365512219999999</v>
      </c>
      <c r="N30" s="49">
        <v>42737</v>
      </c>
      <c r="O30" s="49">
        <v>43707</v>
      </c>
      <c r="P30" s="7">
        <v>31</v>
      </c>
      <c r="Q30" s="7">
        <v>100</v>
      </c>
      <c r="R30" s="7" t="s">
        <v>266</v>
      </c>
      <c r="S30" s="7" t="s">
        <v>267</v>
      </c>
      <c r="T30" s="7" t="s">
        <v>268</v>
      </c>
      <c r="U30" s="7" t="s">
        <v>269</v>
      </c>
      <c r="V30" s="7" t="s">
        <v>270</v>
      </c>
      <c r="W30" s="7">
        <v>2016</v>
      </c>
      <c r="X30" s="7" t="s">
        <v>47</v>
      </c>
      <c r="Y30" s="7" t="s">
        <v>271</v>
      </c>
      <c r="Z30" s="6">
        <v>30710216386</v>
      </c>
      <c r="AA30" s="6"/>
      <c r="AB30" s="7"/>
      <c r="AC30" s="7" t="s">
        <v>49</v>
      </c>
      <c r="AD30" s="7" t="s">
        <v>49</v>
      </c>
      <c r="AE30" s="7"/>
      <c r="AF30" s="7" t="s">
        <v>272</v>
      </c>
      <c r="AG30" s="7" t="s">
        <v>273</v>
      </c>
      <c r="AH30" s="7"/>
      <c r="AI30" s="7" t="s">
        <v>274</v>
      </c>
      <c r="AJ30" s="7"/>
      <c r="AK30" s="7"/>
    </row>
    <row r="31" spans="1:37" ht="14.25" customHeight="1" x14ac:dyDescent="0.3">
      <c r="A31" s="6">
        <v>30</v>
      </c>
      <c r="B31" s="7" t="s">
        <v>260</v>
      </c>
      <c r="C31" s="8" t="s">
        <v>275</v>
      </c>
      <c r="D31" s="7" t="s">
        <v>38</v>
      </c>
      <c r="E31" s="7" t="s">
        <v>262</v>
      </c>
      <c r="F31" s="7" t="s">
        <v>56</v>
      </c>
      <c r="G31" s="7" t="s">
        <v>276</v>
      </c>
      <c r="H31" s="6">
        <v>1640500000</v>
      </c>
      <c r="I31" s="7">
        <v>1</v>
      </c>
      <c r="J31" s="7" t="s">
        <v>264</v>
      </c>
      <c r="K31" s="8" t="s">
        <v>265</v>
      </c>
      <c r="L31" s="7">
        <v>-34.6239195</v>
      </c>
      <c r="M31" s="7">
        <v>-58.365512219999999</v>
      </c>
      <c r="N31" s="49">
        <v>42737</v>
      </c>
      <c r="O31" s="49">
        <v>43585</v>
      </c>
      <c r="P31" s="7">
        <v>27</v>
      </c>
      <c r="Q31" s="7">
        <v>100</v>
      </c>
      <c r="R31" s="7" t="s">
        <v>277</v>
      </c>
      <c r="S31" s="7" t="s">
        <v>278</v>
      </c>
      <c r="T31" s="7" t="s">
        <v>279</v>
      </c>
      <c r="U31" s="7"/>
      <c r="V31" s="7" t="s">
        <v>280</v>
      </c>
      <c r="W31" s="7">
        <v>2016</v>
      </c>
      <c r="X31" s="7" t="s">
        <v>47</v>
      </c>
      <c r="Y31" s="7" t="s">
        <v>281</v>
      </c>
      <c r="Z31" s="6">
        <v>30715467999</v>
      </c>
      <c r="AA31" s="6"/>
      <c r="AB31" s="7"/>
      <c r="AC31" s="7" t="s">
        <v>49</v>
      </c>
      <c r="AD31" s="7"/>
      <c r="AE31" s="7"/>
      <c r="AF31" s="7" t="s">
        <v>272</v>
      </c>
      <c r="AG31" s="7" t="s">
        <v>282</v>
      </c>
      <c r="AH31" s="7"/>
      <c r="AI31" s="7" t="s">
        <v>274</v>
      </c>
      <c r="AJ31" s="7"/>
      <c r="AK31" s="7"/>
    </row>
    <row r="32" spans="1:37" ht="14.25" customHeight="1" x14ac:dyDescent="0.3">
      <c r="A32" s="6">
        <v>31</v>
      </c>
      <c r="B32" s="7" t="s">
        <v>260</v>
      </c>
      <c r="C32" s="8" t="s">
        <v>283</v>
      </c>
      <c r="D32" s="7" t="s">
        <v>38</v>
      </c>
      <c r="E32" s="7" t="s">
        <v>262</v>
      </c>
      <c r="F32" s="7" t="s">
        <v>56</v>
      </c>
      <c r="G32" s="7" t="s">
        <v>284</v>
      </c>
      <c r="H32" s="6">
        <v>3183200000</v>
      </c>
      <c r="I32" s="7">
        <v>1</v>
      </c>
      <c r="J32" s="7" t="s">
        <v>264</v>
      </c>
      <c r="K32" s="8" t="s">
        <v>265</v>
      </c>
      <c r="L32" s="7">
        <v>-34.6239195</v>
      </c>
      <c r="M32" s="7">
        <v>-58.365512219999999</v>
      </c>
      <c r="N32" s="49">
        <v>42767</v>
      </c>
      <c r="O32" s="49">
        <v>43580</v>
      </c>
      <c r="P32" s="7">
        <v>26</v>
      </c>
      <c r="Q32" s="7">
        <v>100</v>
      </c>
      <c r="R32" s="7" t="s">
        <v>285</v>
      </c>
      <c r="S32" s="7" t="s">
        <v>286</v>
      </c>
      <c r="T32" s="7" t="s">
        <v>287</v>
      </c>
      <c r="U32" s="7"/>
      <c r="V32" s="7" t="s">
        <v>288</v>
      </c>
      <c r="W32" s="7">
        <v>2016</v>
      </c>
      <c r="X32" s="7" t="s">
        <v>47</v>
      </c>
      <c r="Y32" s="7" t="s">
        <v>289</v>
      </c>
      <c r="Z32" s="6">
        <v>30715471457</v>
      </c>
      <c r="AA32" s="6"/>
      <c r="AB32" s="7"/>
      <c r="AC32" s="7" t="s">
        <v>49</v>
      </c>
      <c r="AD32" s="7"/>
      <c r="AE32" s="7"/>
      <c r="AF32" s="7" t="s">
        <v>272</v>
      </c>
      <c r="AG32" s="7" t="s">
        <v>290</v>
      </c>
      <c r="AH32" s="7"/>
      <c r="AI32" s="7" t="s">
        <v>274</v>
      </c>
      <c r="AJ32" s="7"/>
      <c r="AK32" s="7"/>
    </row>
    <row r="33" spans="1:37" ht="14.25" customHeight="1" x14ac:dyDescent="0.3">
      <c r="A33" s="6">
        <v>32</v>
      </c>
      <c r="B33" s="7" t="s">
        <v>291</v>
      </c>
      <c r="C33" s="8" t="s">
        <v>292</v>
      </c>
      <c r="D33" s="7" t="s">
        <v>38</v>
      </c>
      <c r="E33" s="7" t="s">
        <v>184</v>
      </c>
      <c r="F33" s="7" t="s">
        <v>56</v>
      </c>
      <c r="G33" s="7" t="s">
        <v>293</v>
      </c>
      <c r="H33" s="6">
        <v>75368613</v>
      </c>
      <c r="I33" s="7">
        <v>2</v>
      </c>
      <c r="J33" s="7" t="s">
        <v>294</v>
      </c>
      <c r="K33" s="8" t="s">
        <v>295</v>
      </c>
      <c r="L33" s="7">
        <v>-34.586585159999998</v>
      </c>
      <c r="M33" s="7">
        <v>-58.385852300000003</v>
      </c>
      <c r="N33" s="49">
        <v>42150</v>
      </c>
      <c r="O33" s="49">
        <v>43130</v>
      </c>
      <c r="P33" s="7">
        <v>32</v>
      </c>
      <c r="Q33" s="7">
        <v>100</v>
      </c>
      <c r="R33" s="7" t="s">
        <v>296</v>
      </c>
      <c r="S33" s="7"/>
      <c r="T33" s="7"/>
      <c r="U33" s="7"/>
      <c r="V33" s="7" t="s">
        <v>188</v>
      </c>
      <c r="W33" s="7">
        <v>2015</v>
      </c>
      <c r="X33" s="7"/>
      <c r="Y33" s="7"/>
      <c r="Z33" s="6">
        <v>30623866528</v>
      </c>
      <c r="AA33" s="6">
        <v>441092</v>
      </c>
      <c r="AB33" s="7">
        <v>50</v>
      </c>
      <c r="AC33" s="7" t="s">
        <v>49</v>
      </c>
      <c r="AD33" s="7"/>
      <c r="AE33" s="7"/>
      <c r="AF33" s="7" t="s">
        <v>297</v>
      </c>
      <c r="AG33" s="7" t="s">
        <v>298</v>
      </c>
      <c r="AH33" s="7"/>
      <c r="AI33" s="7"/>
      <c r="AJ33" s="7"/>
      <c r="AK33" s="7"/>
    </row>
    <row r="34" spans="1:37" ht="14.25" customHeight="1" x14ac:dyDescent="0.3">
      <c r="A34" s="6">
        <v>33</v>
      </c>
      <c r="B34" s="7" t="s">
        <v>299</v>
      </c>
      <c r="C34" s="8" t="s">
        <v>300</v>
      </c>
      <c r="D34" s="7" t="s">
        <v>38</v>
      </c>
      <c r="E34" s="7" t="s">
        <v>184</v>
      </c>
      <c r="F34" s="7" t="s">
        <v>56</v>
      </c>
      <c r="G34" s="7" t="s">
        <v>301</v>
      </c>
      <c r="H34" s="6">
        <v>69200043</v>
      </c>
      <c r="I34" s="7">
        <v>9</v>
      </c>
      <c r="J34" s="7" t="s">
        <v>302</v>
      </c>
      <c r="K34" s="8" t="s">
        <v>303</v>
      </c>
      <c r="L34" s="7">
        <v>-34.640443930000004</v>
      </c>
      <c r="M34" s="7">
        <v>-58.51707948</v>
      </c>
      <c r="N34" s="49">
        <v>42579</v>
      </c>
      <c r="O34" s="49">
        <v>43220</v>
      </c>
      <c r="P34" s="7">
        <v>21</v>
      </c>
      <c r="Q34" s="7">
        <v>100</v>
      </c>
      <c r="R34" s="7" t="s">
        <v>304</v>
      </c>
      <c r="S34" s="7" t="s">
        <v>305</v>
      </c>
      <c r="T34" s="7" t="s">
        <v>306</v>
      </c>
      <c r="U34" s="7" t="s">
        <v>307</v>
      </c>
      <c r="V34" s="7" t="s">
        <v>308</v>
      </c>
      <c r="W34" s="7">
        <v>2016</v>
      </c>
      <c r="X34" s="7"/>
      <c r="Y34" s="7"/>
      <c r="Z34" s="6">
        <v>30715243489</v>
      </c>
      <c r="AA34" s="6"/>
      <c r="AB34" s="7"/>
      <c r="AC34" s="7" t="s">
        <v>49</v>
      </c>
      <c r="AD34" s="7"/>
      <c r="AE34" s="7"/>
      <c r="AF34" s="7" t="s">
        <v>309</v>
      </c>
      <c r="AG34" s="7" t="s">
        <v>310</v>
      </c>
      <c r="AH34" s="7"/>
      <c r="AI34" s="7"/>
      <c r="AJ34" s="7"/>
      <c r="AK34" s="7"/>
    </row>
    <row r="35" spans="1:37" ht="14.25" customHeight="1" x14ac:dyDescent="0.3">
      <c r="A35" s="6">
        <v>34</v>
      </c>
      <c r="B35" s="7" t="s">
        <v>311</v>
      </c>
      <c r="C35" s="8" t="s">
        <v>312</v>
      </c>
      <c r="D35" s="7" t="s">
        <v>38</v>
      </c>
      <c r="E35" s="7" t="s">
        <v>184</v>
      </c>
      <c r="F35" s="7" t="s">
        <v>56</v>
      </c>
      <c r="G35" s="7" t="s">
        <v>313</v>
      </c>
      <c r="H35" s="6">
        <v>52685356</v>
      </c>
      <c r="I35" s="7">
        <v>8</v>
      </c>
      <c r="J35" s="7" t="s">
        <v>314</v>
      </c>
      <c r="K35" s="8" t="s">
        <v>315</v>
      </c>
      <c r="L35" s="7">
        <v>-34.689625829999997</v>
      </c>
      <c r="M35" s="7">
        <v>-58.477622480000001</v>
      </c>
      <c r="N35" s="49">
        <v>42604</v>
      </c>
      <c r="O35" s="49">
        <v>43079</v>
      </c>
      <c r="P35" s="7">
        <v>16</v>
      </c>
      <c r="Q35" s="7">
        <v>100</v>
      </c>
      <c r="R35" s="7" t="s">
        <v>316</v>
      </c>
      <c r="S35" s="7"/>
      <c r="T35" s="7"/>
      <c r="U35" s="7"/>
      <c r="V35" s="7" t="s">
        <v>317</v>
      </c>
      <c r="W35" s="7">
        <v>2015</v>
      </c>
      <c r="X35" s="7"/>
      <c r="Y35" s="7"/>
      <c r="Z35" s="6">
        <v>30712263454</v>
      </c>
      <c r="AA35" s="6"/>
      <c r="AB35" s="7"/>
      <c r="AC35" s="7" t="s">
        <v>49</v>
      </c>
      <c r="AD35" s="7"/>
      <c r="AE35" s="7"/>
      <c r="AF35" s="7" t="s">
        <v>318</v>
      </c>
      <c r="AG35" s="7" t="s">
        <v>319</v>
      </c>
      <c r="AH35" s="7"/>
      <c r="AI35" s="7"/>
      <c r="AJ35" s="7"/>
      <c r="AK35" s="7"/>
    </row>
    <row r="36" spans="1:37" ht="14.25" customHeight="1" x14ac:dyDescent="0.3">
      <c r="A36" s="6">
        <v>35</v>
      </c>
      <c r="B36" s="7" t="s">
        <v>320</v>
      </c>
      <c r="C36" s="8" t="s">
        <v>321</v>
      </c>
      <c r="D36" s="7" t="s">
        <v>38</v>
      </c>
      <c r="E36" s="7" t="s">
        <v>184</v>
      </c>
      <c r="F36" s="7" t="s">
        <v>56</v>
      </c>
      <c r="G36" s="7" t="s">
        <v>322</v>
      </c>
      <c r="H36" s="6">
        <v>24536126</v>
      </c>
      <c r="I36" s="7">
        <v>12</v>
      </c>
      <c r="J36" s="7" t="s">
        <v>323</v>
      </c>
      <c r="K36" s="8" t="s">
        <v>324</v>
      </c>
      <c r="L36" s="7">
        <v>-34.560340480000001</v>
      </c>
      <c r="M36" s="7">
        <v>-58.47457524</v>
      </c>
      <c r="N36" s="49">
        <v>41806</v>
      </c>
      <c r="O36" s="49">
        <v>42674</v>
      </c>
      <c r="P36" s="7">
        <v>28</v>
      </c>
      <c r="Q36" s="7">
        <v>100</v>
      </c>
      <c r="R36" s="7" t="s">
        <v>325</v>
      </c>
      <c r="S36" s="7" t="s">
        <v>326</v>
      </c>
      <c r="T36" s="7" t="s">
        <v>327</v>
      </c>
      <c r="U36" s="7" t="s">
        <v>328</v>
      </c>
      <c r="V36" s="7" t="s">
        <v>317</v>
      </c>
      <c r="W36" s="7">
        <v>2013</v>
      </c>
      <c r="X36" s="7" t="s">
        <v>47</v>
      </c>
      <c r="Y36" s="7" t="s">
        <v>329</v>
      </c>
      <c r="Z36" s="6">
        <v>30712263454</v>
      </c>
      <c r="AA36" s="6">
        <v>1000000</v>
      </c>
      <c r="AB36" s="7">
        <v>17</v>
      </c>
      <c r="AC36" s="7"/>
      <c r="AD36" s="7"/>
      <c r="AE36" s="7"/>
      <c r="AF36" s="7" t="s">
        <v>330</v>
      </c>
      <c r="AG36" s="7" t="s">
        <v>331</v>
      </c>
      <c r="AH36" s="7" t="s">
        <v>332</v>
      </c>
      <c r="AI36" s="7"/>
      <c r="AJ36" s="7"/>
      <c r="AK36" s="7"/>
    </row>
    <row r="37" spans="1:37" ht="14.25" customHeight="1" x14ac:dyDescent="0.3">
      <c r="A37" s="6">
        <v>36</v>
      </c>
      <c r="B37" s="7" t="s">
        <v>333</v>
      </c>
      <c r="C37" s="8" t="s">
        <v>334</v>
      </c>
      <c r="D37" s="7" t="s">
        <v>38</v>
      </c>
      <c r="E37" s="7" t="s">
        <v>193</v>
      </c>
      <c r="F37" s="7" t="s">
        <v>56</v>
      </c>
      <c r="G37" s="7" t="s">
        <v>335</v>
      </c>
      <c r="H37" s="6">
        <v>313660000</v>
      </c>
      <c r="I37" s="7">
        <v>2</v>
      </c>
      <c r="J37" s="7" t="s">
        <v>294</v>
      </c>
      <c r="K37" s="8" t="s">
        <v>336</v>
      </c>
      <c r="L37" s="7">
        <v>-34.583439079999998</v>
      </c>
      <c r="M37" s="7">
        <v>-58.388318740000003</v>
      </c>
      <c r="N37" s="49">
        <v>41993</v>
      </c>
      <c r="O37" s="49">
        <v>42855</v>
      </c>
      <c r="P37" s="7">
        <v>28</v>
      </c>
      <c r="Q37" s="7">
        <v>100</v>
      </c>
      <c r="R37" s="7" t="s">
        <v>337</v>
      </c>
      <c r="S37" s="7" t="s">
        <v>338</v>
      </c>
      <c r="T37" s="7" t="s">
        <v>339</v>
      </c>
      <c r="U37" s="7" t="s">
        <v>340</v>
      </c>
      <c r="V37" s="7" t="s">
        <v>341</v>
      </c>
      <c r="W37" s="7">
        <v>2013</v>
      </c>
      <c r="X37" s="7" t="s">
        <v>47</v>
      </c>
      <c r="Y37" s="7" t="s">
        <v>342</v>
      </c>
      <c r="Z37" s="6">
        <v>30714365440</v>
      </c>
      <c r="AA37" s="6">
        <v>5000</v>
      </c>
      <c r="AB37" s="7">
        <v>170</v>
      </c>
      <c r="AC37" s="7"/>
      <c r="AD37" s="7" t="s">
        <v>49</v>
      </c>
      <c r="AE37" s="7"/>
      <c r="AF37" s="7" t="s">
        <v>343</v>
      </c>
      <c r="AG37" s="7" t="s">
        <v>344</v>
      </c>
      <c r="AH37" s="7" t="s">
        <v>345</v>
      </c>
      <c r="AI37" s="7" t="s">
        <v>346</v>
      </c>
      <c r="AJ37" s="7"/>
      <c r="AK37" s="7"/>
    </row>
    <row r="38" spans="1:37" ht="14.25" customHeight="1" x14ac:dyDescent="0.3">
      <c r="A38" s="6">
        <v>37</v>
      </c>
      <c r="B38" s="7" t="s">
        <v>347</v>
      </c>
      <c r="C38" s="8" t="s">
        <v>348</v>
      </c>
      <c r="D38" s="7" t="s">
        <v>38</v>
      </c>
      <c r="E38" s="7" t="s">
        <v>193</v>
      </c>
      <c r="F38" s="7" t="s">
        <v>56</v>
      </c>
      <c r="G38" s="7" t="s">
        <v>349</v>
      </c>
      <c r="H38" s="6">
        <v>52831053</v>
      </c>
      <c r="I38" s="7">
        <v>4</v>
      </c>
      <c r="J38" s="7" t="s">
        <v>350</v>
      </c>
      <c r="K38" s="8" t="s">
        <v>351</v>
      </c>
      <c r="L38" s="7">
        <v>-34.628907730000002</v>
      </c>
      <c r="M38" s="7">
        <v>-58.369939129999999</v>
      </c>
      <c r="N38" s="49">
        <v>42076</v>
      </c>
      <c r="O38" s="49">
        <v>42734</v>
      </c>
      <c r="P38" s="7">
        <v>21</v>
      </c>
      <c r="Q38" s="7">
        <v>100</v>
      </c>
      <c r="R38" s="7" t="s">
        <v>352</v>
      </c>
      <c r="S38" s="7" t="s">
        <v>353</v>
      </c>
      <c r="T38" s="7"/>
      <c r="U38" s="7"/>
      <c r="V38" s="7" t="s">
        <v>354</v>
      </c>
      <c r="W38" s="7">
        <v>2014</v>
      </c>
      <c r="X38" s="7" t="s">
        <v>47</v>
      </c>
      <c r="Y38" s="7" t="s">
        <v>355</v>
      </c>
      <c r="Z38" s="6">
        <v>30647727545</v>
      </c>
      <c r="AA38" s="6">
        <v>3100</v>
      </c>
      <c r="AB38" s="7">
        <v>60</v>
      </c>
      <c r="AC38" s="7"/>
      <c r="AD38" s="7"/>
      <c r="AE38" s="7"/>
      <c r="AF38" s="7" t="s">
        <v>356</v>
      </c>
      <c r="AG38" s="7" t="s">
        <v>357</v>
      </c>
      <c r="AH38" s="7"/>
      <c r="AI38" s="7"/>
      <c r="AJ38" s="7"/>
      <c r="AK38" s="7"/>
    </row>
    <row r="39" spans="1:37" ht="14.25" customHeight="1" x14ac:dyDescent="0.3">
      <c r="A39" s="6">
        <v>38</v>
      </c>
      <c r="B39" s="7" t="s">
        <v>320</v>
      </c>
      <c r="C39" s="8" t="s">
        <v>358</v>
      </c>
      <c r="D39" s="7" t="s">
        <v>38</v>
      </c>
      <c r="E39" s="7" t="s">
        <v>184</v>
      </c>
      <c r="F39" s="7" t="s">
        <v>56</v>
      </c>
      <c r="G39" s="7" t="s">
        <v>359</v>
      </c>
      <c r="H39" s="6">
        <v>20356959</v>
      </c>
      <c r="I39" s="7">
        <v>13</v>
      </c>
      <c r="J39" s="7" t="s">
        <v>360</v>
      </c>
      <c r="K39" s="8" t="s">
        <v>361</v>
      </c>
      <c r="L39" s="7">
        <v>-34.551158000000001</v>
      </c>
      <c r="M39" s="7">
        <v>-58.428714999999997</v>
      </c>
      <c r="N39" s="49">
        <v>41995</v>
      </c>
      <c r="O39" s="49">
        <v>42643</v>
      </c>
      <c r="P39" s="7">
        <v>21</v>
      </c>
      <c r="Q39" s="7">
        <v>100</v>
      </c>
      <c r="R39" s="7" t="s">
        <v>326</v>
      </c>
      <c r="S39" s="7" t="s">
        <v>325</v>
      </c>
      <c r="T39" s="7" t="s">
        <v>327</v>
      </c>
      <c r="U39" s="7" t="s">
        <v>328</v>
      </c>
      <c r="V39" s="7" t="s">
        <v>188</v>
      </c>
      <c r="W39" s="7">
        <v>2014</v>
      </c>
      <c r="X39" s="7" t="s">
        <v>47</v>
      </c>
      <c r="Y39" s="7" t="s">
        <v>362</v>
      </c>
      <c r="Z39" s="6">
        <v>30623866528</v>
      </c>
      <c r="AA39" s="6">
        <v>138942</v>
      </c>
      <c r="AB39" s="7">
        <v>17</v>
      </c>
      <c r="AC39" s="7"/>
      <c r="AD39" s="7"/>
      <c r="AE39" s="7"/>
      <c r="AF39" s="7" t="s">
        <v>330</v>
      </c>
      <c r="AG39" s="7" t="s">
        <v>363</v>
      </c>
      <c r="AH39" s="7" t="s">
        <v>364</v>
      </c>
      <c r="AI39" s="7"/>
      <c r="AJ39" s="7"/>
      <c r="AK39" s="7"/>
    </row>
    <row r="40" spans="1:37" ht="14.25" customHeight="1" x14ac:dyDescent="0.3">
      <c r="A40" s="6">
        <v>39</v>
      </c>
      <c r="B40" s="7" t="s">
        <v>365</v>
      </c>
      <c r="C40" s="8" t="s">
        <v>365</v>
      </c>
      <c r="D40" s="7" t="s">
        <v>38</v>
      </c>
      <c r="E40" s="7" t="s">
        <v>55</v>
      </c>
      <c r="F40" s="7" t="s">
        <v>56</v>
      </c>
      <c r="G40" s="7" t="s">
        <v>366</v>
      </c>
      <c r="H40" s="6">
        <v>10984180</v>
      </c>
      <c r="I40" s="7">
        <v>4</v>
      </c>
      <c r="J40" s="7" t="s">
        <v>367</v>
      </c>
      <c r="K40" s="8" t="s">
        <v>368</v>
      </c>
      <c r="L40" s="7">
        <v>-34.640198990000002</v>
      </c>
      <c r="M40" s="7">
        <v>-58.389887160000001</v>
      </c>
      <c r="N40" s="49">
        <v>42038</v>
      </c>
      <c r="O40" s="49">
        <v>42944</v>
      </c>
      <c r="P40" s="7">
        <v>29</v>
      </c>
      <c r="Q40" s="7">
        <v>100</v>
      </c>
      <c r="R40" s="7" t="s">
        <v>369</v>
      </c>
      <c r="S40" s="7" t="s">
        <v>370</v>
      </c>
      <c r="T40" s="7" t="s">
        <v>371</v>
      </c>
      <c r="U40" s="7" t="s">
        <v>372</v>
      </c>
      <c r="V40" s="7" t="s">
        <v>60</v>
      </c>
      <c r="W40" s="7">
        <v>2014</v>
      </c>
      <c r="X40" s="7" t="s">
        <v>47</v>
      </c>
      <c r="Y40" s="7" t="s">
        <v>373</v>
      </c>
      <c r="Z40" s="6">
        <v>30707431896</v>
      </c>
      <c r="AA40" s="6">
        <v>29894</v>
      </c>
      <c r="AB40" s="7">
        <v>12</v>
      </c>
      <c r="AC40" s="7"/>
      <c r="AD40" s="7"/>
      <c r="AE40" s="7"/>
      <c r="AF40" s="7" t="s">
        <v>374</v>
      </c>
      <c r="AG40" s="7" t="s">
        <v>375</v>
      </c>
      <c r="AH40" s="7"/>
      <c r="AI40" s="7"/>
      <c r="AJ40" s="7"/>
      <c r="AK40" s="7"/>
    </row>
    <row r="41" spans="1:37" ht="14.25" customHeight="1" x14ac:dyDescent="0.3">
      <c r="A41" s="6">
        <v>40</v>
      </c>
      <c r="B41" s="7" t="s">
        <v>170</v>
      </c>
      <c r="C41" s="8" t="s">
        <v>376</v>
      </c>
      <c r="D41" s="7" t="s">
        <v>38</v>
      </c>
      <c r="E41" s="7" t="s">
        <v>193</v>
      </c>
      <c r="F41" s="7" t="s">
        <v>56</v>
      </c>
      <c r="G41" s="7" t="s">
        <v>377</v>
      </c>
      <c r="H41" s="6">
        <v>103608164</v>
      </c>
      <c r="I41" s="7">
        <v>8</v>
      </c>
      <c r="J41" s="7" t="s">
        <v>173</v>
      </c>
      <c r="K41" s="8" t="s">
        <v>174</v>
      </c>
      <c r="L41" s="7">
        <v>-34.67389687</v>
      </c>
      <c r="M41" s="7">
        <v>-58.436059749999998</v>
      </c>
      <c r="N41" s="49">
        <v>41634</v>
      </c>
      <c r="O41" s="49">
        <v>43358</v>
      </c>
      <c r="P41" s="7">
        <v>57</v>
      </c>
      <c r="Q41" s="7">
        <v>100</v>
      </c>
      <c r="R41" s="7" t="s">
        <v>378</v>
      </c>
      <c r="S41" s="7" t="s">
        <v>379</v>
      </c>
      <c r="T41" s="7" t="s">
        <v>380</v>
      </c>
      <c r="U41" s="7" t="s">
        <v>381</v>
      </c>
      <c r="V41" s="7" t="s">
        <v>382</v>
      </c>
      <c r="W41" s="7">
        <v>2013</v>
      </c>
      <c r="X41" s="7" t="s">
        <v>47</v>
      </c>
      <c r="Y41" s="7" t="s">
        <v>383</v>
      </c>
      <c r="Z41" s="6">
        <v>30714751979</v>
      </c>
      <c r="AA41" s="6">
        <v>15500</v>
      </c>
      <c r="AB41" s="7">
        <v>30</v>
      </c>
      <c r="AC41" s="7"/>
      <c r="AD41" s="7"/>
      <c r="AE41" s="7"/>
      <c r="AF41" s="7" t="s">
        <v>180</v>
      </c>
      <c r="AG41" s="7" t="s">
        <v>384</v>
      </c>
      <c r="AH41" s="7" t="s">
        <v>385</v>
      </c>
      <c r="AI41" s="7"/>
      <c r="AJ41" s="7"/>
      <c r="AK41" s="7"/>
    </row>
    <row r="42" spans="1:37" ht="14.25" customHeight="1" x14ac:dyDescent="0.3">
      <c r="A42" s="6">
        <v>41</v>
      </c>
      <c r="B42" s="7" t="s">
        <v>386</v>
      </c>
      <c r="C42" s="8" t="s">
        <v>387</v>
      </c>
      <c r="D42" s="7" t="s">
        <v>38</v>
      </c>
      <c r="E42" s="7" t="s">
        <v>262</v>
      </c>
      <c r="F42" s="7" t="s">
        <v>56</v>
      </c>
      <c r="G42" s="7" t="s">
        <v>388</v>
      </c>
      <c r="H42" s="6">
        <v>229538623</v>
      </c>
      <c r="I42" s="7">
        <v>1</v>
      </c>
      <c r="J42" s="7" t="s">
        <v>68</v>
      </c>
      <c r="K42" s="8" t="s">
        <v>389</v>
      </c>
      <c r="L42" s="7">
        <v>-34.608831500000001</v>
      </c>
      <c r="M42" s="7">
        <v>-58.369657799999999</v>
      </c>
      <c r="N42" s="49">
        <v>42781</v>
      </c>
      <c r="O42" s="49">
        <v>42931</v>
      </c>
      <c r="P42" s="7">
        <v>5</v>
      </c>
      <c r="Q42" s="7">
        <v>100</v>
      </c>
      <c r="R42" s="7" t="s">
        <v>390</v>
      </c>
      <c r="S42" s="7" t="s">
        <v>391</v>
      </c>
      <c r="T42" s="7"/>
      <c r="U42" s="7"/>
      <c r="V42" s="7" t="s">
        <v>392</v>
      </c>
      <c r="W42" s="7">
        <v>2016</v>
      </c>
      <c r="X42" s="7" t="s">
        <v>47</v>
      </c>
      <c r="Y42" s="7" t="s">
        <v>393</v>
      </c>
      <c r="Z42" s="6">
        <v>33504596309</v>
      </c>
      <c r="AA42" s="6">
        <v>300000</v>
      </c>
      <c r="AB42" s="7">
        <v>350</v>
      </c>
      <c r="AC42" s="7" t="s">
        <v>49</v>
      </c>
      <c r="AD42" s="7" t="s">
        <v>49</v>
      </c>
      <c r="AE42" s="7"/>
      <c r="AF42" s="7" t="s">
        <v>394</v>
      </c>
      <c r="AG42" s="7" t="s">
        <v>395</v>
      </c>
      <c r="AH42" s="7" t="s">
        <v>396</v>
      </c>
      <c r="AI42" s="7"/>
      <c r="AJ42" s="7"/>
      <c r="AK42" s="7"/>
    </row>
    <row r="43" spans="1:37" ht="14.25" customHeight="1" x14ac:dyDescent="0.3">
      <c r="A43" s="6">
        <v>42</v>
      </c>
      <c r="B43" s="7" t="s">
        <v>397</v>
      </c>
      <c r="C43" s="8" t="s">
        <v>398</v>
      </c>
      <c r="D43" s="7" t="s">
        <v>38</v>
      </c>
      <c r="E43" s="7" t="s">
        <v>184</v>
      </c>
      <c r="F43" s="7" t="s">
        <v>56</v>
      </c>
      <c r="G43" s="7" t="s">
        <v>399</v>
      </c>
      <c r="H43" s="6">
        <v>40774370</v>
      </c>
      <c r="I43" s="7">
        <v>4</v>
      </c>
      <c r="J43" s="7" t="s">
        <v>400</v>
      </c>
      <c r="K43" s="8" t="s">
        <v>401</v>
      </c>
      <c r="L43" s="7">
        <v>-34.65106565</v>
      </c>
      <c r="M43" s="7">
        <v>-58.400569740000002</v>
      </c>
      <c r="N43" s="49">
        <v>41282</v>
      </c>
      <c r="O43" s="49">
        <v>42886</v>
      </c>
      <c r="P43" s="7">
        <v>52</v>
      </c>
      <c r="Q43" s="7">
        <v>100</v>
      </c>
      <c r="R43" s="7" t="s">
        <v>402</v>
      </c>
      <c r="S43" s="7" t="s">
        <v>403</v>
      </c>
      <c r="T43" s="7" t="s">
        <v>404</v>
      </c>
      <c r="U43" s="7"/>
      <c r="V43" s="7" t="s">
        <v>102</v>
      </c>
      <c r="W43" s="7">
        <v>2012</v>
      </c>
      <c r="X43" s="7" t="s">
        <v>47</v>
      </c>
      <c r="Y43" s="7" t="s">
        <v>405</v>
      </c>
      <c r="Z43" s="6">
        <v>30541068151</v>
      </c>
      <c r="AA43" s="6">
        <v>4350</v>
      </c>
      <c r="AB43" s="7">
        <v>23</v>
      </c>
      <c r="AC43" s="7" t="s">
        <v>49</v>
      </c>
      <c r="AD43" s="7"/>
      <c r="AE43" s="7"/>
      <c r="AF43" s="7" t="s">
        <v>406</v>
      </c>
      <c r="AG43" s="7" t="s">
        <v>407</v>
      </c>
      <c r="AH43" s="7" t="s">
        <v>408</v>
      </c>
      <c r="AI43" s="7"/>
      <c r="AJ43" s="7"/>
      <c r="AK43" s="7"/>
    </row>
    <row r="44" spans="1:37" ht="14.25" customHeight="1" x14ac:dyDescent="0.3">
      <c r="A44" s="6">
        <v>43</v>
      </c>
      <c r="B44" s="7" t="s">
        <v>409</v>
      </c>
      <c r="C44" s="8" t="s">
        <v>410</v>
      </c>
      <c r="D44" s="7" t="s">
        <v>38</v>
      </c>
      <c r="E44" s="7" t="s">
        <v>262</v>
      </c>
      <c r="F44" s="7" t="s">
        <v>56</v>
      </c>
      <c r="G44" s="7" t="s">
        <v>411</v>
      </c>
      <c r="H44" s="6">
        <v>139861846</v>
      </c>
      <c r="I44" s="7">
        <v>13</v>
      </c>
      <c r="J44" s="7" t="s">
        <v>360</v>
      </c>
      <c r="K44" s="8" t="s">
        <v>412</v>
      </c>
      <c r="L44" s="7">
        <v>-34.566106529999999</v>
      </c>
      <c r="M44" s="7">
        <v>-58.452289550000003</v>
      </c>
      <c r="N44" s="49">
        <v>42377</v>
      </c>
      <c r="O44" s="49">
        <v>42886</v>
      </c>
      <c r="P44" s="7">
        <v>16</v>
      </c>
      <c r="Q44" s="7">
        <v>100</v>
      </c>
      <c r="R44" s="7" t="s">
        <v>413</v>
      </c>
      <c r="S44" s="7" t="s">
        <v>414</v>
      </c>
      <c r="T44" s="7" t="s">
        <v>415</v>
      </c>
      <c r="U44" s="7" t="s">
        <v>416</v>
      </c>
      <c r="V44" s="7" t="s">
        <v>102</v>
      </c>
      <c r="W44" s="7">
        <v>2016</v>
      </c>
      <c r="X44" s="7" t="s">
        <v>47</v>
      </c>
      <c r="Y44" s="7" t="s">
        <v>417</v>
      </c>
      <c r="Z44" s="6">
        <v>30541068151</v>
      </c>
      <c r="AA44" s="6">
        <v>250000</v>
      </c>
      <c r="AB44" s="7"/>
      <c r="AC44" s="7" t="s">
        <v>49</v>
      </c>
      <c r="AD44" s="7" t="s">
        <v>49</v>
      </c>
      <c r="AE44" s="7"/>
      <c r="AF44" s="7" t="s">
        <v>418</v>
      </c>
      <c r="AG44" s="7" t="s">
        <v>419</v>
      </c>
      <c r="AH44" s="7" t="s">
        <v>420</v>
      </c>
      <c r="AI44" s="7"/>
      <c r="AJ44" s="7"/>
      <c r="AK44" s="7"/>
    </row>
    <row r="45" spans="1:37" ht="14.25" customHeight="1" x14ac:dyDescent="0.3">
      <c r="A45" s="6">
        <v>44</v>
      </c>
      <c r="B45" s="7" t="s">
        <v>409</v>
      </c>
      <c r="C45" s="8" t="s">
        <v>421</v>
      </c>
      <c r="D45" s="7" t="s">
        <v>38</v>
      </c>
      <c r="E45" s="7" t="s">
        <v>262</v>
      </c>
      <c r="F45" s="7" t="s">
        <v>56</v>
      </c>
      <c r="G45" s="7" t="s">
        <v>422</v>
      </c>
      <c r="H45" s="6">
        <v>71823848</v>
      </c>
      <c r="I45" s="7">
        <v>14</v>
      </c>
      <c r="J45" s="7" t="s">
        <v>423</v>
      </c>
      <c r="K45" s="8" t="s">
        <v>424</v>
      </c>
      <c r="L45" s="7">
        <v>-34.578165290000001</v>
      </c>
      <c r="M45" s="7">
        <v>-58.426535020000003</v>
      </c>
      <c r="N45" s="49">
        <v>42606</v>
      </c>
      <c r="O45" s="49">
        <v>42698</v>
      </c>
      <c r="P45" s="7">
        <v>3</v>
      </c>
      <c r="Q45" s="7">
        <v>100</v>
      </c>
      <c r="R45" s="7" t="s">
        <v>425</v>
      </c>
      <c r="S45" s="7"/>
      <c r="T45" s="7"/>
      <c r="U45" s="7"/>
      <c r="V45" s="7" t="s">
        <v>426</v>
      </c>
      <c r="W45" s="7">
        <v>2016</v>
      </c>
      <c r="X45" s="7" t="s">
        <v>47</v>
      </c>
      <c r="Y45" s="7" t="s">
        <v>427</v>
      </c>
      <c r="Z45" s="6">
        <v>30650833380</v>
      </c>
      <c r="AA45" s="6">
        <v>120000</v>
      </c>
      <c r="AB45" s="7"/>
      <c r="AC45" s="7" t="s">
        <v>49</v>
      </c>
      <c r="AD45" s="7"/>
      <c r="AE45" s="7"/>
      <c r="AF45" s="7" t="s">
        <v>418</v>
      </c>
      <c r="AG45" s="7" t="s">
        <v>428</v>
      </c>
      <c r="AH45" s="7" t="s">
        <v>429</v>
      </c>
      <c r="AI45" s="7"/>
      <c r="AJ45" s="7"/>
      <c r="AK45" s="7"/>
    </row>
    <row r="46" spans="1:37" ht="14.25" customHeight="1" x14ac:dyDescent="0.3">
      <c r="A46" s="6">
        <v>45</v>
      </c>
      <c r="B46" s="7" t="s">
        <v>430</v>
      </c>
      <c r="C46" s="8" t="s">
        <v>431</v>
      </c>
      <c r="D46" s="7" t="s">
        <v>38</v>
      </c>
      <c r="E46" s="7" t="s">
        <v>262</v>
      </c>
      <c r="F46" s="7" t="s">
        <v>56</v>
      </c>
      <c r="G46" s="7" t="s">
        <v>432</v>
      </c>
      <c r="H46" s="6">
        <v>119960000</v>
      </c>
      <c r="I46" s="7">
        <v>12</v>
      </c>
      <c r="J46" s="7" t="s">
        <v>433</v>
      </c>
      <c r="K46" s="8" t="s">
        <v>434</v>
      </c>
      <c r="L46" s="7">
        <v>-34.554901000000001</v>
      </c>
      <c r="M46" s="7">
        <v>-58.486279080000003</v>
      </c>
      <c r="N46" s="49">
        <v>42533</v>
      </c>
      <c r="O46" s="49">
        <v>43314</v>
      </c>
      <c r="P46" s="7">
        <v>26</v>
      </c>
      <c r="Q46" s="7">
        <v>100</v>
      </c>
      <c r="R46" s="7" t="s">
        <v>435</v>
      </c>
      <c r="S46" s="7" t="s">
        <v>436</v>
      </c>
      <c r="T46" s="7" t="s">
        <v>437</v>
      </c>
      <c r="U46" s="7" t="s">
        <v>438</v>
      </c>
      <c r="V46" s="7" t="s">
        <v>439</v>
      </c>
      <c r="W46" s="7">
        <v>2014</v>
      </c>
      <c r="X46" s="7" t="s">
        <v>47</v>
      </c>
      <c r="Y46" s="7" t="s">
        <v>440</v>
      </c>
      <c r="Z46" s="6">
        <v>30714433896</v>
      </c>
      <c r="AA46" s="6"/>
      <c r="AB46" s="7">
        <v>130</v>
      </c>
      <c r="AC46" s="7" t="s">
        <v>49</v>
      </c>
      <c r="AD46" s="7" t="s">
        <v>49</v>
      </c>
      <c r="AE46" s="7"/>
      <c r="AF46" s="7" t="s">
        <v>441</v>
      </c>
      <c r="AG46" s="7" t="s">
        <v>442</v>
      </c>
      <c r="AH46" s="7"/>
      <c r="AI46" s="7"/>
      <c r="AJ46" s="7"/>
      <c r="AK46" s="7"/>
    </row>
    <row r="47" spans="1:37" ht="14.25" customHeight="1" x14ac:dyDescent="0.3">
      <c r="A47" s="6">
        <v>46</v>
      </c>
      <c r="B47" s="7" t="s">
        <v>333</v>
      </c>
      <c r="C47" s="8" t="s">
        <v>443</v>
      </c>
      <c r="D47" s="7" t="s">
        <v>38</v>
      </c>
      <c r="E47" s="7" t="s">
        <v>193</v>
      </c>
      <c r="F47" s="7" t="s">
        <v>56</v>
      </c>
      <c r="G47" s="7" t="s">
        <v>444</v>
      </c>
      <c r="H47" s="6">
        <v>8897525</v>
      </c>
      <c r="I47" s="7">
        <v>2</v>
      </c>
      <c r="J47" s="7" t="s">
        <v>294</v>
      </c>
      <c r="K47" s="8" t="s">
        <v>445</v>
      </c>
      <c r="L47" s="7">
        <v>-34.584784290000002</v>
      </c>
      <c r="M47" s="7">
        <v>-58.389253490000002</v>
      </c>
      <c r="N47" s="49">
        <v>42657</v>
      </c>
      <c r="O47" s="49">
        <v>42749</v>
      </c>
      <c r="P47" s="7">
        <v>3</v>
      </c>
      <c r="Q47" s="7">
        <v>100</v>
      </c>
      <c r="R47" s="7" t="s">
        <v>446</v>
      </c>
      <c r="S47" s="7"/>
      <c r="T47" s="7"/>
      <c r="U47" s="7"/>
      <c r="V47" s="7" t="s">
        <v>447</v>
      </c>
      <c r="W47" s="7">
        <v>2016</v>
      </c>
      <c r="X47" s="7" t="s">
        <v>47</v>
      </c>
      <c r="Y47" s="7" t="s">
        <v>448</v>
      </c>
      <c r="Z47" s="6">
        <v>30710393881</v>
      </c>
      <c r="AA47" s="6"/>
      <c r="AB47" s="7"/>
      <c r="AC47" s="7"/>
      <c r="AD47" s="7"/>
      <c r="AE47" s="7"/>
      <c r="AF47" s="7" t="s">
        <v>343</v>
      </c>
      <c r="AG47" s="7" t="s">
        <v>449</v>
      </c>
      <c r="AH47" s="7" t="s">
        <v>450</v>
      </c>
      <c r="AI47" s="7" t="s">
        <v>346</v>
      </c>
      <c r="AJ47" s="7"/>
      <c r="AK47" s="7"/>
    </row>
    <row r="48" spans="1:37" ht="14.25" customHeight="1" x14ac:dyDescent="0.3">
      <c r="A48" s="6">
        <v>47</v>
      </c>
      <c r="B48" s="7" t="s">
        <v>430</v>
      </c>
      <c r="C48" s="8" t="s">
        <v>451</v>
      </c>
      <c r="D48" s="7" t="s">
        <v>38</v>
      </c>
      <c r="E48" s="7" t="s">
        <v>262</v>
      </c>
      <c r="F48" s="7" t="s">
        <v>56</v>
      </c>
      <c r="G48" s="7" t="s">
        <v>452</v>
      </c>
      <c r="H48" s="6">
        <v>174350000</v>
      </c>
      <c r="I48" s="7">
        <v>11</v>
      </c>
      <c r="J48" s="7" t="s">
        <v>453</v>
      </c>
      <c r="K48" s="8" t="s">
        <v>454</v>
      </c>
      <c r="L48" s="7">
        <v>-34.600721579999998</v>
      </c>
      <c r="M48" s="7">
        <v>-58.490414600000001</v>
      </c>
      <c r="N48" s="49">
        <v>42716</v>
      </c>
      <c r="O48" s="49">
        <v>43419</v>
      </c>
      <c r="P48" s="7">
        <v>23</v>
      </c>
      <c r="Q48" s="7">
        <v>100</v>
      </c>
      <c r="R48" s="7" t="s">
        <v>455</v>
      </c>
      <c r="S48" s="7" t="s">
        <v>456</v>
      </c>
      <c r="T48" s="7" t="s">
        <v>457</v>
      </c>
      <c r="U48" s="7" t="s">
        <v>458</v>
      </c>
      <c r="V48" s="7" t="s">
        <v>459</v>
      </c>
      <c r="W48" s="7">
        <v>2016</v>
      </c>
      <c r="X48" s="7" t="s">
        <v>47</v>
      </c>
      <c r="Y48" s="7" t="s">
        <v>460</v>
      </c>
      <c r="Z48" s="6">
        <v>30711029245</v>
      </c>
      <c r="AA48" s="6"/>
      <c r="AB48" s="7">
        <v>120</v>
      </c>
      <c r="AC48" s="7" t="s">
        <v>49</v>
      </c>
      <c r="AD48" s="7"/>
      <c r="AE48" s="7"/>
      <c r="AF48" s="7" t="s">
        <v>441</v>
      </c>
      <c r="AG48" s="7" t="s">
        <v>461</v>
      </c>
      <c r="AH48" s="7"/>
      <c r="AI48" s="7" t="s">
        <v>462</v>
      </c>
      <c r="AJ48" s="7"/>
      <c r="AK48" s="7"/>
    </row>
    <row r="49" spans="1:37" ht="14.25" customHeight="1" x14ac:dyDescent="0.3">
      <c r="A49" s="6">
        <v>48</v>
      </c>
      <c r="B49" s="7" t="s">
        <v>463</v>
      </c>
      <c r="C49" s="8" t="s">
        <v>464</v>
      </c>
      <c r="D49" s="7" t="s">
        <v>38</v>
      </c>
      <c r="E49" s="7" t="s">
        <v>39</v>
      </c>
      <c r="F49" s="7" t="s">
        <v>56</v>
      </c>
      <c r="G49" s="7" t="s">
        <v>465</v>
      </c>
      <c r="H49" s="6">
        <v>8755881</v>
      </c>
      <c r="I49" s="7">
        <v>5</v>
      </c>
      <c r="J49" s="7" t="s">
        <v>466</v>
      </c>
      <c r="K49" s="8" t="s">
        <v>467</v>
      </c>
      <c r="L49" s="7">
        <v>-34.605847740000002</v>
      </c>
      <c r="M49" s="7">
        <v>-58.413647400000002</v>
      </c>
      <c r="N49" s="49">
        <v>42646</v>
      </c>
      <c r="O49" s="49">
        <v>43120</v>
      </c>
      <c r="P49" s="7">
        <v>15</v>
      </c>
      <c r="Q49" s="7">
        <v>100</v>
      </c>
      <c r="R49" s="7" t="s">
        <v>468</v>
      </c>
      <c r="S49" s="7"/>
      <c r="T49" s="7"/>
      <c r="U49" s="7"/>
      <c r="V49" s="7" t="s">
        <v>469</v>
      </c>
      <c r="W49" s="7">
        <v>2016</v>
      </c>
      <c r="X49" s="7" t="s">
        <v>47</v>
      </c>
      <c r="Y49" s="7" t="s">
        <v>470</v>
      </c>
      <c r="Z49" s="6">
        <v>30516354247</v>
      </c>
      <c r="AA49" s="6"/>
      <c r="AB49" s="7">
        <v>7</v>
      </c>
      <c r="AC49" s="7"/>
      <c r="AD49" s="7"/>
      <c r="AE49" s="7"/>
      <c r="AF49" s="7" t="s">
        <v>471</v>
      </c>
      <c r="AG49" s="7"/>
      <c r="AH49" s="7"/>
      <c r="AI49" s="7"/>
      <c r="AJ49" s="7"/>
      <c r="AK49" s="7"/>
    </row>
    <row r="50" spans="1:37" ht="14.25" customHeight="1" x14ac:dyDescent="0.3">
      <c r="A50" s="6">
        <v>49</v>
      </c>
      <c r="B50" s="7" t="s">
        <v>386</v>
      </c>
      <c r="C50" s="8" t="s">
        <v>472</v>
      </c>
      <c r="D50" s="7" t="s">
        <v>38</v>
      </c>
      <c r="E50" s="7" t="s">
        <v>262</v>
      </c>
      <c r="F50" s="7" t="s">
        <v>56</v>
      </c>
      <c r="G50" s="7" t="s">
        <v>473</v>
      </c>
      <c r="H50" s="6">
        <v>40185440</v>
      </c>
      <c r="I50" s="7">
        <v>1</v>
      </c>
      <c r="J50" s="7" t="s">
        <v>68</v>
      </c>
      <c r="K50" s="8" t="s">
        <v>389</v>
      </c>
      <c r="L50" s="7">
        <v>-34.608831500000001</v>
      </c>
      <c r="M50" s="7">
        <v>-58.369657799999999</v>
      </c>
      <c r="N50" s="49">
        <v>42677</v>
      </c>
      <c r="O50" s="49">
        <v>42892</v>
      </c>
      <c r="P50" s="7">
        <v>7</v>
      </c>
      <c r="Q50" s="7">
        <v>100</v>
      </c>
      <c r="R50" s="7" t="s">
        <v>474</v>
      </c>
      <c r="S50" s="7"/>
      <c r="T50" s="7"/>
      <c r="U50" s="7"/>
      <c r="V50" s="7" t="s">
        <v>475</v>
      </c>
      <c r="W50" s="7">
        <v>2017</v>
      </c>
      <c r="X50" s="7" t="s">
        <v>47</v>
      </c>
      <c r="Y50" s="7" t="s">
        <v>476</v>
      </c>
      <c r="Z50" s="6">
        <v>30677303863</v>
      </c>
      <c r="AA50" s="6">
        <v>300000</v>
      </c>
      <c r="AB50" s="7"/>
      <c r="AC50" s="7" t="s">
        <v>49</v>
      </c>
      <c r="AD50" s="7"/>
      <c r="AE50" s="7"/>
      <c r="AF50" s="7" t="s">
        <v>394</v>
      </c>
      <c r="AG50" s="7" t="s">
        <v>477</v>
      </c>
      <c r="AH50" s="7" t="s">
        <v>478</v>
      </c>
      <c r="AI50" s="7"/>
      <c r="AJ50" s="7"/>
      <c r="AK50" s="7"/>
    </row>
    <row r="51" spans="1:37" ht="14.25" customHeight="1" x14ac:dyDescent="0.3">
      <c r="A51" s="6">
        <v>50</v>
      </c>
      <c r="B51" s="7" t="s">
        <v>386</v>
      </c>
      <c r="C51" s="8" t="s">
        <v>479</v>
      </c>
      <c r="D51" s="7" t="s">
        <v>38</v>
      </c>
      <c r="E51" s="7" t="s">
        <v>262</v>
      </c>
      <c r="F51" s="7" t="s">
        <v>56</v>
      </c>
      <c r="G51" s="7" t="s">
        <v>480</v>
      </c>
      <c r="H51" s="6">
        <v>4756449</v>
      </c>
      <c r="I51" s="7">
        <v>1</v>
      </c>
      <c r="J51" s="7" t="s">
        <v>68</v>
      </c>
      <c r="K51" s="8" t="s">
        <v>389</v>
      </c>
      <c r="L51" s="7">
        <v>-34.608831500000001</v>
      </c>
      <c r="M51" s="7">
        <v>-58.369657799999999</v>
      </c>
      <c r="N51" s="49">
        <v>42767</v>
      </c>
      <c r="O51" s="49">
        <v>42947</v>
      </c>
      <c r="P51" s="7">
        <v>5</v>
      </c>
      <c r="Q51" s="7">
        <v>100</v>
      </c>
      <c r="R51" s="7" t="s">
        <v>390</v>
      </c>
      <c r="S51" s="7"/>
      <c r="T51" s="7"/>
      <c r="U51" s="7"/>
      <c r="V51" s="7" t="s">
        <v>426</v>
      </c>
      <c r="W51" s="7">
        <v>2017</v>
      </c>
      <c r="X51" s="7" t="s">
        <v>481</v>
      </c>
      <c r="Y51" s="7" t="s">
        <v>482</v>
      </c>
      <c r="Z51" s="6">
        <v>30650833380</v>
      </c>
      <c r="AA51" s="6">
        <v>300000</v>
      </c>
      <c r="AB51" s="7"/>
      <c r="AC51" s="7" t="s">
        <v>49</v>
      </c>
      <c r="AD51" s="7"/>
      <c r="AE51" s="7"/>
      <c r="AF51" s="7" t="s">
        <v>394</v>
      </c>
      <c r="AG51" s="7" t="s">
        <v>483</v>
      </c>
      <c r="AH51" s="7" t="s">
        <v>484</v>
      </c>
      <c r="AI51" s="7"/>
      <c r="AJ51" s="7"/>
      <c r="AK51" s="7"/>
    </row>
    <row r="52" spans="1:37" ht="14.25" customHeight="1" x14ac:dyDescent="0.3">
      <c r="A52" s="6">
        <v>51</v>
      </c>
      <c r="B52" s="7" t="s">
        <v>430</v>
      </c>
      <c r="C52" s="8" t="s">
        <v>485</v>
      </c>
      <c r="D52" s="7" t="s">
        <v>38</v>
      </c>
      <c r="E52" s="7" t="s">
        <v>262</v>
      </c>
      <c r="F52" s="7" t="s">
        <v>56</v>
      </c>
      <c r="G52" s="7" t="s">
        <v>486</v>
      </c>
      <c r="H52" s="6">
        <v>111988844</v>
      </c>
      <c r="I52" s="7">
        <v>11</v>
      </c>
      <c r="J52" s="7" t="s">
        <v>487</v>
      </c>
      <c r="K52" s="8" t="s">
        <v>488</v>
      </c>
      <c r="L52" s="7">
        <v>-34.593860290000002</v>
      </c>
      <c r="M52" s="7">
        <v>-58.505120750000003</v>
      </c>
      <c r="N52" s="49">
        <v>41656</v>
      </c>
      <c r="O52" s="49">
        <v>42664</v>
      </c>
      <c r="P52" s="7">
        <v>33</v>
      </c>
      <c r="Q52" s="7">
        <v>100</v>
      </c>
      <c r="R52" s="7" t="s">
        <v>489</v>
      </c>
      <c r="S52" s="7" t="s">
        <v>490</v>
      </c>
      <c r="T52" s="7" t="s">
        <v>491</v>
      </c>
      <c r="U52" s="7" t="s">
        <v>492</v>
      </c>
      <c r="V52" s="7" t="s">
        <v>493</v>
      </c>
      <c r="W52" s="7">
        <v>2013</v>
      </c>
      <c r="X52" s="7" t="s">
        <v>47</v>
      </c>
      <c r="Y52" s="7" t="s">
        <v>494</v>
      </c>
      <c r="Z52" s="6">
        <v>33714340609</v>
      </c>
      <c r="AA52" s="6">
        <v>70000</v>
      </c>
      <c r="AB52" s="7"/>
      <c r="AC52" s="7" t="s">
        <v>49</v>
      </c>
      <c r="AD52" s="7"/>
      <c r="AE52" s="7"/>
      <c r="AF52" s="7" t="s">
        <v>441</v>
      </c>
      <c r="AG52" s="7" t="s">
        <v>495</v>
      </c>
      <c r="AH52" s="7"/>
      <c r="AI52" s="7"/>
      <c r="AJ52" s="7"/>
      <c r="AK52" s="7"/>
    </row>
    <row r="53" spans="1:37" ht="14.25" customHeight="1" x14ac:dyDescent="0.3">
      <c r="A53" s="6">
        <v>52</v>
      </c>
      <c r="B53" s="7" t="s">
        <v>430</v>
      </c>
      <c r="C53" s="8" t="s">
        <v>496</v>
      </c>
      <c r="D53" s="7" t="s">
        <v>38</v>
      </c>
      <c r="E53" s="7" t="s">
        <v>262</v>
      </c>
      <c r="F53" s="7" t="s">
        <v>56</v>
      </c>
      <c r="G53" s="7" t="s">
        <v>497</v>
      </c>
      <c r="H53" s="6">
        <v>119500000</v>
      </c>
      <c r="I53" s="7">
        <v>12</v>
      </c>
      <c r="J53" s="7" t="s">
        <v>498</v>
      </c>
      <c r="K53" s="8" t="s">
        <v>499</v>
      </c>
      <c r="L53" s="7">
        <v>-34.579359250000003</v>
      </c>
      <c r="M53" s="7">
        <v>-58.495863800000002</v>
      </c>
      <c r="N53" s="49">
        <v>41661</v>
      </c>
      <c r="O53" s="49">
        <v>42489</v>
      </c>
      <c r="P53" s="7">
        <v>27</v>
      </c>
      <c r="Q53" s="7">
        <v>100</v>
      </c>
      <c r="R53" s="7" t="s">
        <v>500</v>
      </c>
      <c r="S53" s="7" t="s">
        <v>501</v>
      </c>
      <c r="T53" s="7" t="s">
        <v>502</v>
      </c>
      <c r="U53" s="7" t="s">
        <v>503</v>
      </c>
      <c r="V53" s="7" t="s">
        <v>504</v>
      </c>
      <c r="W53" s="7">
        <v>2013</v>
      </c>
      <c r="X53" s="7" t="s">
        <v>47</v>
      </c>
      <c r="Y53" s="7" t="s">
        <v>505</v>
      </c>
      <c r="Z53" s="6">
        <v>30502256005</v>
      </c>
      <c r="AA53" s="6"/>
      <c r="AB53" s="7"/>
      <c r="AC53" s="7" t="s">
        <v>49</v>
      </c>
      <c r="AD53" s="7"/>
      <c r="AE53" s="7"/>
      <c r="AF53" s="7" t="s">
        <v>441</v>
      </c>
      <c r="AG53" s="7" t="s">
        <v>506</v>
      </c>
      <c r="AH53" s="7"/>
      <c r="AI53" s="7"/>
      <c r="AJ53" s="7"/>
      <c r="AK53" s="7"/>
    </row>
    <row r="54" spans="1:37" ht="14.25" customHeight="1" x14ac:dyDescent="0.3">
      <c r="A54" s="6">
        <v>53</v>
      </c>
      <c r="B54" s="7" t="s">
        <v>430</v>
      </c>
      <c r="C54" s="8" t="s">
        <v>507</v>
      </c>
      <c r="D54" s="7" t="s">
        <v>38</v>
      </c>
      <c r="E54" s="7" t="s">
        <v>262</v>
      </c>
      <c r="F54" s="7" t="s">
        <v>56</v>
      </c>
      <c r="G54" s="7" t="s">
        <v>508</v>
      </c>
      <c r="H54" s="6">
        <v>114299267</v>
      </c>
      <c r="I54" s="7">
        <v>15</v>
      </c>
      <c r="J54" s="7" t="s">
        <v>509</v>
      </c>
      <c r="K54" s="8" t="s">
        <v>510</v>
      </c>
      <c r="L54" s="7">
        <v>-34.593087410000003</v>
      </c>
      <c r="M54" s="7">
        <v>-58.491136109999999</v>
      </c>
      <c r="N54" s="49">
        <v>41896</v>
      </c>
      <c r="O54" s="49">
        <v>42905</v>
      </c>
      <c r="P54" s="7">
        <v>33</v>
      </c>
      <c r="Q54" s="7">
        <v>100</v>
      </c>
      <c r="R54" s="7" t="s">
        <v>511</v>
      </c>
      <c r="S54" s="7" t="s">
        <v>512</v>
      </c>
      <c r="T54" s="7" t="s">
        <v>513</v>
      </c>
      <c r="U54" s="7" t="s">
        <v>514</v>
      </c>
      <c r="V54" s="7" t="s">
        <v>515</v>
      </c>
      <c r="W54" s="7">
        <v>2014</v>
      </c>
      <c r="X54" s="7" t="s">
        <v>47</v>
      </c>
      <c r="Y54" s="7" t="s">
        <v>516</v>
      </c>
      <c r="Z54" s="6">
        <v>30709479896</v>
      </c>
      <c r="AA54" s="6"/>
      <c r="AB54" s="7"/>
      <c r="AC54" s="7" t="s">
        <v>49</v>
      </c>
      <c r="AD54" s="7" t="s">
        <v>49</v>
      </c>
      <c r="AE54" s="7"/>
      <c r="AF54" s="7" t="s">
        <v>441</v>
      </c>
      <c r="AG54" s="7" t="s">
        <v>517</v>
      </c>
      <c r="AH54" s="7"/>
      <c r="AI54" s="7"/>
      <c r="AJ54" s="7"/>
      <c r="AK54" s="7"/>
    </row>
    <row r="55" spans="1:37" ht="14.25" customHeight="1" x14ac:dyDescent="0.3">
      <c r="A55" s="6">
        <v>54</v>
      </c>
      <c r="B55" s="7" t="s">
        <v>518</v>
      </c>
      <c r="C55" s="8" t="s">
        <v>519</v>
      </c>
      <c r="D55" s="7" t="s">
        <v>38</v>
      </c>
      <c r="E55" s="7" t="s">
        <v>193</v>
      </c>
      <c r="F55" s="7" t="s">
        <v>56</v>
      </c>
      <c r="G55" s="7" t="s">
        <v>520</v>
      </c>
      <c r="H55" s="6">
        <v>756353</v>
      </c>
      <c r="I55" s="7">
        <v>1</v>
      </c>
      <c r="J55" s="7" t="s">
        <v>77</v>
      </c>
      <c r="K55" s="8" t="s">
        <v>521</v>
      </c>
      <c r="L55" s="7">
        <v>-34.601051480000002</v>
      </c>
      <c r="M55" s="7">
        <v>-58.382441399999998</v>
      </c>
      <c r="N55" s="49">
        <v>42019</v>
      </c>
      <c r="O55" s="49">
        <v>42370</v>
      </c>
      <c r="P55" s="7">
        <v>12</v>
      </c>
      <c r="Q55" s="7">
        <v>100</v>
      </c>
      <c r="R55" s="7" t="s">
        <v>468</v>
      </c>
      <c r="S55" s="7"/>
      <c r="T55" s="7"/>
      <c r="U55" s="7"/>
      <c r="V55" s="7" t="s">
        <v>71</v>
      </c>
      <c r="W55" s="7">
        <v>2015</v>
      </c>
      <c r="X55" s="7" t="s">
        <v>522</v>
      </c>
      <c r="Y55" s="7"/>
      <c r="Z55" s="6">
        <v>30578447659</v>
      </c>
      <c r="AA55" s="6"/>
      <c r="AB55" s="7"/>
      <c r="AC55" s="7"/>
      <c r="AD55" s="7"/>
      <c r="AE55" s="7"/>
      <c r="AF55" s="7" t="s">
        <v>523</v>
      </c>
      <c r="AG55" s="7"/>
      <c r="AH55" s="7"/>
      <c r="AI55" s="7"/>
      <c r="AJ55" s="7"/>
      <c r="AK55" s="7"/>
    </row>
    <row r="56" spans="1:37" ht="14.25" customHeight="1" x14ac:dyDescent="0.3">
      <c r="A56" s="6">
        <v>55</v>
      </c>
      <c r="B56" s="7" t="s">
        <v>524</v>
      </c>
      <c r="C56" s="8" t="s">
        <v>524</v>
      </c>
      <c r="D56" s="7" t="s">
        <v>38</v>
      </c>
      <c r="E56" s="7" t="s">
        <v>193</v>
      </c>
      <c r="F56" s="7" t="s">
        <v>56</v>
      </c>
      <c r="G56" s="7" t="s">
        <v>525</v>
      </c>
      <c r="H56" s="6">
        <v>3935114</v>
      </c>
      <c r="I56" s="7">
        <v>3</v>
      </c>
      <c r="J56" s="7" t="s">
        <v>526</v>
      </c>
      <c r="K56" s="8" t="s">
        <v>527</v>
      </c>
      <c r="L56" s="7">
        <v>-34.625623279999999</v>
      </c>
      <c r="M56" s="7">
        <v>-58.401858830000002</v>
      </c>
      <c r="N56" s="49">
        <v>42774</v>
      </c>
      <c r="O56" s="49">
        <v>42912</v>
      </c>
      <c r="P56" s="7">
        <v>4</v>
      </c>
      <c r="Q56" s="7">
        <v>100</v>
      </c>
      <c r="R56" s="7" t="s">
        <v>528</v>
      </c>
      <c r="S56" s="7" t="s">
        <v>529</v>
      </c>
      <c r="T56" s="7"/>
      <c r="U56" s="7"/>
      <c r="V56" s="7" t="s">
        <v>530</v>
      </c>
      <c r="W56" s="7">
        <v>2016</v>
      </c>
      <c r="X56" s="7" t="s">
        <v>531</v>
      </c>
      <c r="Y56" s="7" t="s">
        <v>532</v>
      </c>
      <c r="Z56" s="6">
        <v>30709331031</v>
      </c>
      <c r="AA56" s="6"/>
      <c r="AB56" s="7">
        <v>16</v>
      </c>
      <c r="AC56" s="7"/>
      <c r="AD56" s="7"/>
      <c r="AE56" s="7"/>
      <c r="AF56" s="7" t="s">
        <v>533</v>
      </c>
      <c r="AG56" s="7" t="s">
        <v>534</v>
      </c>
      <c r="AH56" s="7"/>
      <c r="AI56" s="7"/>
      <c r="AJ56" s="7"/>
      <c r="AK56" s="7"/>
    </row>
    <row r="57" spans="1:37" ht="14.25" customHeight="1" x14ac:dyDescent="0.3">
      <c r="A57" s="6">
        <v>56</v>
      </c>
      <c r="B57" s="7" t="s">
        <v>535</v>
      </c>
      <c r="C57" s="8" t="s">
        <v>536</v>
      </c>
      <c r="D57" s="7" t="s">
        <v>38</v>
      </c>
      <c r="E57" s="7" t="s">
        <v>193</v>
      </c>
      <c r="F57" s="7" t="s">
        <v>56</v>
      </c>
      <c r="G57" s="7" t="s">
        <v>537</v>
      </c>
      <c r="H57" s="6">
        <v>59761171</v>
      </c>
      <c r="I57" s="7">
        <v>3</v>
      </c>
      <c r="J57" s="7" t="s">
        <v>538</v>
      </c>
      <c r="K57" s="8" t="s">
        <v>539</v>
      </c>
      <c r="L57" s="7">
        <v>-34.610900489999999</v>
      </c>
      <c r="M57" s="7">
        <v>-58.3998019</v>
      </c>
      <c r="N57" s="49">
        <v>42306</v>
      </c>
      <c r="O57" s="49">
        <v>42613</v>
      </c>
      <c r="P57" s="7">
        <v>10</v>
      </c>
      <c r="Q57" s="7">
        <v>100</v>
      </c>
      <c r="R57" s="7" t="s">
        <v>540</v>
      </c>
      <c r="S57" s="7" t="s">
        <v>541</v>
      </c>
      <c r="T57" s="7" t="s">
        <v>542</v>
      </c>
      <c r="U57" s="7"/>
      <c r="V57" s="7" t="s">
        <v>151</v>
      </c>
      <c r="W57" s="7">
        <v>2015</v>
      </c>
      <c r="X57" s="7" t="s">
        <v>543</v>
      </c>
      <c r="Y57" s="7" t="s">
        <v>544</v>
      </c>
      <c r="Z57" s="6">
        <v>30553433564</v>
      </c>
      <c r="AA57" s="6"/>
      <c r="AB57" s="7">
        <v>8</v>
      </c>
      <c r="AC57" s="7"/>
      <c r="AD57" s="7"/>
      <c r="AE57" s="7"/>
      <c r="AF57" s="7" t="s">
        <v>545</v>
      </c>
      <c r="AG57" s="7" t="s">
        <v>546</v>
      </c>
      <c r="AH57" s="7"/>
      <c r="AI57" s="7"/>
      <c r="AJ57" s="7"/>
      <c r="AK57" s="7"/>
    </row>
    <row r="58" spans="1:37" ht="14.25" customHeight="1" x14ac:dyDescent="0.3">
      <c r="A58" s="6">
        <v>57</v>
      </c>
      <c r="B58" s="7" t="s">
        <v>547</v>
      </c>
      <c r="C58" s="8" t="s">
        <v>548</v>
      </c>
      <c r="D58" s="7" t="s">
        <v>38</v>
      </c>
      <c r="E58" s="7" t="s">
        <v>184</v>
      </c>
      <c r="F58" s="7" t="s">
        <v>56</v>
      </c>
      <c r="G58" s="7" t="s">
        <v>549</v>
      </c>
      <c r="H58" s="6">
        <v>145125053</v>
      </c>
      <c r="I58" s="7">
        <v>4</v>
      </c>
      <c r="J58" s="7" t="s">
        <v>400</v>
      </c>
      <c r="K58" s="8" t="s">
        <v>550</v>
      </c>
      <c r="L58" s="7">
        <v>-34.637368360000004</v>
      </c>
      <c r="M58" s="7">
        <v>-58.369677500000002</v>
      </c>
      <c r="N58" s="49">
        <v>41487</v>
      </c>
      <c r="O58" s="49">
        <v>42901</v>
      </c>
      <c r="P58" s="7">
        <v>46</v>
      </c>
      <c r="Q58" s="7">
        <v>100</v>
      </c>
      <c r="R58" s="7" t="s">
        <v>551</v>
      </c>
      <c r="S58" s="7" t="s">
        <v>552</v>
      </c>
      <c r="T58" s="7"/>
      <c r="U58" s="7"/>
      <c r="V58" s="7" t="s">
        <v>553</v>
      </c>
      <c r="W58" s="7">
        <v>2013</v>
      </c>
      <c r="X58" s="7"/>
      <c r="Y58" s="7"/>
      <c r="Z58" s="6">
        <v>30687237346</v>
      </c>
      <c r="AA58" s="6">
        <v>215000</v>
      </c>
      <c r="AB58" s="7">
        <v>24</v>
      </c>
      <c r="AC58" s="7" t="s">
        <v>49</v>
      </c>
      <c r="AD58" s="7"/>
      <c r="AE58" s="7"/>
      <c r="AF58" s="7" t="s">
        <v>554</v>
      </c>
      <c r="AG58" s="7"/>
      <c r="AH58" s="7"/>
      <c r="AI58" s="7"/>
      <c r="AJ58" s="7"/>
      <c r="AK58" s="7"/>
    </row>
    <row r="59" spans="1:37" ht="14.25" customHeight="1" x14ac:dyDescent="0.3">
      <c r="A59" s="6">
        <v>58</v>
      </c>
      <c r="B59" s="7" t="s">
        <v>518</v>
      </c>
      <c r="C59" s="8" t="s">
        <v>555</v>
      </c>
      <c r="D59" s="7" t="s">
        <v>38</v>
      </c>
      <c r="E59" s="7" t="s">
        <v>193</v>
      </c>
      <c r="F59" s="7" t="s">
        <v>56</v>
      </c>
      <c r="G59" s="7" t="s">
        <v>556</v>
      </c>
      <c r="H59" s="6">
        <v>15203243</v>
      </c>
      <c r="I59" s="7">
        <v>1</v>
      </c>
      <c r="J59" s="7" t="s">
        <v>77</v>
      </c>
      <c r="K59" s="8" t="s">
        <v>557</v>
      </c>
      <c r="L59" s="7">
        <v>-34.604221510000002</v>
      </c>
      <c r="M59" s="7">
        <v>-58.390501790000002</v>
      </c>
      <c r="N59" s="49">
        <v>42733</v>
      </c>
      <c r="O59" s="49">
        <v>42885</v>
      </c>
      <c r="P59" s="7">
        <v>5</v>
      </c>
      <c r="Q59" s="7">
        <v>100</v>
      </c>
      <c r="R59" s="7" t="s">
        <v>558</v>
      </c>
      <c r="S59" s="7"/>
      <c r="T59" s="7"/>
      <c r="U59" s="7"/>
      <c r="V59" s="7" t="s">
        <v>559</v>
      </c>
      <c r="W59" s="7">
        <v>2016</v>
      </c>
      <c r="X59" s="7" t="s">
        <v>543</v>
      </c>
      <c r="Y59" s="7" t="s">
        <v>560</v>
      </c>
      <c r="Z59" s="6">
        <v>30683399333</v>
      </c>
      <c r="AA59" s="6"/>
      <c r="AB59" s="7">
        <v>17</v>
      </c>
      <c r="AC59" s="7"/>
      <c r="AD59" s="7"/>
      <c r="AE59" s="7"/>
      <c r="AF59" s="7" t="s">
        <v>523</v>
      </c>
      <c r="AG59" s="7" t="s">
        <v>561</v>
      </c>
      <c r="AH59" s="7"/>
      <c r="AI59" s="7"/>
      <c r="AJ59" s="7"/>
      <c r="AK59" s="7"/>
    </row>
    <row r="60" spans="1:37" ht="14.25" customHeight="1" x14ac:dyDescent="0.3">
      <c r="A60" s="6">
        <v>59</v>
      </c>
      <c r="B60" s="7" t="s">
        <v>65</v>
      </c>
      <c r="C60" s="8" t="s">
        <v>562</v>
      </c>
      <c r="D60" s="7" t="s">
        <v>38</v>
      </c>
      <c r="E60" s="7" t="s">
        <v>55</v>
      </c>
      <c r="F60" s="7" t="s">
        <v>56</v>
      </c>
      <c r="G60" s="7" t="s">
        <v>563</v>
      </c>
      <c r="H60" s="6">
        <v>2462636</v>
      </c>
      <c r="I60" s="7">
        <v>1</v>
      </c>
      <c r="J60" s="7" t="s">
        <v>68</v>
      </c>
      <c r="K60" s="8" t="s">
        <v>564</v>
      </c>
      <c r="L60" s="7">
        <v>-34.612846019999999</v>
      </c>
      <c r="M60" s="7">
        <v>-58.377588420000002</v>
      </c>
      <c r="N60" s="49">
        <v>42450</v>
      </c>
      <c r="O60" s="49">
        <v>42569</v>
      </c>
      <c r="P60" s="7">
        <v>4</v>
      </c>
      <c r="Q60" s="7">
        <v>100</v>
      </c>
      <c r="R60" s="7" t="s">
        <v>565</v>
      </c>
      <c r="S60" s="7"/>
      <c r="T60" s="7"/>
      <c r="U60" s="7"/>
      <c r="V60" s="7" t="s">
        <v>566</v>
      </c>
      <c r="W60" s="7">
        <v>2016</v>
      </c>
      <c r="X60" s="7" t="s">
        <v>567</v>
      </c>
      <c r="Y60" s="7" t="s">
        <v>568</v>
      </c>
      <c r="Z60" s="6">
        <v>30575292174</v>
      </c>
      <c r="AA60" s="6"/>
      <c r="AB60" s="7">
        <v>8</v>
      </c>
      <c r="AC60" s="7" t="s">
        <v>49</v>
      </c>
      <c r="AD60" s="7"/>
      <c r="AE60" s="7"/>
      <c r="AF60" s="7" t="s">
        <v>73</v>
      </c>
      <c r="AG60" s="7" t="s">
        <v>569</v>
      </c>
      <c r="AH60" s="7"/>
      <c r="AI60" s="7"/>
      <c r="AJ60" s="7"/>
      <c r="AK60" s="7"/>
    </row>
    <row r="61" spans="1:37" ht="14.25" customHeight="1" x14ac:dyDescent="0.3">
      <c r="A61" s="6">
        <v>60</v>
      </c>
      <c r="B61" s="7" t="s">
        <v>65</v>
      </c>
      <c r="C61" s="8" t="s">
        <v>570</v>
      </c>
      <c r="D61" s="7" t="s">
        <v>38</v>
      </c>
      <c r="E61" s="7" t="s">
        <v>55</v>
      </c>
      <c r="F61" s="7" t="s">
        <v>56</v>
      </c>
      <c r="G61" s="7" t="s">
        <v>571</v>
      </c>
      <c r="H61" s="6">
        <v>9133269</v>
      </c>
      <c r="I61" s="7">
        <v>1</v>
      </c>
      <c r="J61" s="7" t="s">
        <v>68</v>
      </c>
      <c r="K61" s="8" t="s">
        <v>572</v>
      </c>
      <c r="L61" s="7">
        <v>-34.614921209999999</v>
      </c>
      <c r="M61" s="7">
        <v>-58.374583440000002</v>
      </c>
      <c r="N61" s="49">
        <v>42598</v>
      </c>
      <c r="O61" s="49">
        <v>42733</v>
      </c>
      <c r="P61" s="7">
        <v>4</v>
      </c>
      <c r="Q61" s="7">
        <v>100</v>
      </c>
      <c r="R61" s="7" t="s">
        <v>573</v>
      </c>
      <c r="S61" s="7"/>
      <c r="T61" s="7"/>
      <c r="U61" s="7"/>
      <c r="V61" s="7" t="s">
        <v>574</v>
      </c>
      <c r="W61" s="7">
        <v>2016</v>
      </c>
      <c r="X61" s="7" t="s">
        <v>47</v>
      </c>
      <c r="Y61" s="7" t="s">
        <v>575</v>
      </c>
      <c r="Z61" s="6">
        <v>33661628729</v>
      </c>
      <c r="AA61" s="6"/>
      <c r="AB61" s="7">
        <v>11</v>
      </c>
      <c r="AC61" s="7" t="s">
        <v>49</v>
      </c>
      <c r="AD61" s="7"/>
      <c r="AE61" s="7"/>
      <c r="AF61" s="7" t="s">
        <v>73</v>
      </c>
      <c r="AG61" s="7" t="s">
        <v>576</v>
      </c>
      <c r="AH61" s="7"/>
      <c r="AI61" s="7"/>
      <c r="AJ61" s="7"/>
      <c r="AK61" s="7"/>
    </row>
    <row r="62" spans="1:37" ht="14.25" customHeight="1" x14ac:dyDescent="0.3">
      <c r="A62" s="6">
        <v>61</v>
      </c>
      <c r="B62" s="7" t="s">
        <v>53</v>
      </c>
      <c r="C62" s="8" t="s">
        <v>577</v>
      </c>
      <c r="D62" s="7" t="s">
        <v>38</v>
      </c>
      <c r="E62" s="7" t="s">
        <v>193</v>
      </c>
      <c r="F62" s="7" t="s">
        <v>56</v>
      </c>
      <c r="G62" s="7" t="s">
        <v>578</v>
      </c>
      <c r="H62" s="6">
        <v>36725502</v>
      </c>
      <c r="I62" s="7">
        <v>12</v>
      </c>
      <c r="J62" s="7" t="s">
        <v>42</v>
      </c>
      <c r="K62" s="8" t="s">
        <v>579</v>
      </c>
      <c r="L62" s="7">
        <v>-34.568507050000001</v>
      </c>
      <c r="M62" s="7">
        <v>-58.477728949999999</v>
      </c>
      <c r="N62" s="49">
        <v>41575</v>
      </c>
      <c r="O62" s="49">
        <v>42842</v>
      </c>
      <c r="P62" s="7">
        <v>42</v>
      </c>
      <c r="Q62" s="7">
        <v>100</v>
      </c>
      <c r="R62" s="7" t="s">
        <v>580</v>
      </c>
      <c r="S62" s="7" t="s">
        <v>581</v>
      </c>
      <c r="T62" s="7" t="s">
        <v>582</v>
      </c>
      <c r="U62" s="7" t="s">
        <v>583</v>
      </c>
      <c r="V62" s="7" t="s">
        <v>213</v>
      </c>
      <c r="W62" s="7">
        <v>2013</v>
      </c>
      <c r="X62" s="7" t="s">
        <v>47</v>
      </c>
      <c r="Y62" s="7" t="s">
        <v>584</v>
      </c>
      <c r="Z62" s="6">
        <v>33504596309</v>
      </c>
      <c r="AA62" s="6">
        <v>200116</v>
      </c>
      <c r="AB62" s="7">
        <v>65</v>
      </c>
      <c r="AC62" s="7"/>
      <c r="AD62" s="7"/>
      <c r="AE62" s="7"/>
      <c r="AF62" s="7" t="s">
        <v>62</v>
      </c>
      <c r="AG62" s="7" t="s">
        <v>585</v>
      </c>
      <c r="AH62" s="7" t="s">
        <v>586</v>
      </c>
      <c r="AI62" s="7"/>
      <c r="AJ62" s="7"/>
      <c r="AK62" s="7"/>
    </row>
    <row r="63" spans="1:37" ht="14.25" customHeight="1" x14ac:dyDescent="0.3">
      <c r="A63" s="6">
        <v>62</v>
      </c>
      <c r="B63" s="7" t="s">
        <v>397</v>
      </c>
      <c r="C63" s="8" t="s">
        <v>587</v>
      </c>
      <c r="D63" s="7" t="s">
        <v>38</v>
      </c>
      <c r="E63" s="7" t="s">
        <v>184</v>
      </c>
      <c r="F63" s="7" t="s">
        <v>56</v>
      </c>
      <c r="G63" s="7" t="s">
        <v>588</v>
      </c>
      <c r="H63" s="6">
        <v>94995724</v>
      </c>
      <c r="I63" s="6">
        <v>4</v>
      </c>
      <c r="J63" s="7" t="s">
        <v>400</v>
      </c>
      <c r="K63" s="8" t="s">
        <v>401</v>
      </c>
      <c r="L63" s="6">
        <v>-34.65106565</v>
      </c>
      <c r="M63" s="6">
        <v>-58.400569740000002</v>
      </c>
      <c r="N63" s="49">
        <v>42957</v>
      </c>
      <c r="O63" s="49">
        <v>44225</v>
      </c>
      <c r="P63" s="6">
        <v>34</v>
      </c>
      <c r="Q63" s="6">
        <v>100</v>
      </c>
      <c r="R63" s="7" t="s">
        <v>589</v>
      </c>
      <c r="S63" s="7" t="s">
        <v>590</v>
      </c>
      <c r="T63" s="7" t="s">
        <v>591</v>
      </c>
      <c r="U63" s="7" t="s">
        <v>592</v>
      </c>
      <c r="V63" s="7" t="s">
        <v>593</v>
      </c>
      <c r="W63" s="6">
        <v>2017</v>
      </c>
      <c r="X63" s="7" t="s">
        <v>594</v>
      </c>
      <c r="Y63" s="7" t="s">
        <v>595</v>
      </c>
      <c r="Z63" s="6">
        <v>30714682489</v>
      </c>
      <c r="AA63" s="6">
        <v>80000</v>
      </c>
      <c r="AB63" s="7"/>
      <c r="AC63" s="7" t="s">
        <v>49</v>
      </c>
      <c r="AD63" s="7" t="s">
        <v>49</v>
      </c>
      <c r="AE63" s="7"/>
      <c r="AF63" s="7" t="s">
        <v>406</v>
      </c>
      <c r="AG63" s="7" t="s">
        <v>596</v>
      </c>
      <c r="AH63" s="7" t="s">
        <v>597</v>
      </c>
      <c r="AI63" s="7"/>
      <c r="AJ63" s="7"/>
      <c r="AK63" s="7"/>
    </row>
    <row r="64" spans="1:37" ht="14.25" customHeight="1" x14ac:dyDescent="0.3">
      <c r="A64" s="6">
        <v>63</v>
      </c>
      <c r="B64" s="7" t="s">
        <v>65</v>
      </c>
      <c r="C64" s="8" t="s">
        <v>598</v>
      </c>
      <c r="D64" s="7" t="s">
        <v>38</v>
      </c>
      <c r="E64" s="7" t="s">
        <v>55</v>
      </c>
      <c r="F64" s="7" t="s">
        <v>56</v>
      </c>
      <c r="G64" s="7" t="s">
        <v>599</v>
      </c>
      <c r="H64" s="6">
        <v>19981404</v>
      </c>
      <c r="I64" s="7">
        <v>1</v>
      </c>
      <c r="J64" s="7" t="s">
        <v>68</v>
      </c>
      <c r="K64" s="8" t="s">
        <v>600</v>
      </c>
      <c r="L64" s="7">
        <v>-34.610629609999997</v>
      </c>
      <c r="M64" s="7">
        <v>-58.379127400000002</v>
      </c>
      <c r="N64" s="49">
        <v>42656</v>
      </c>
      <c r="O64" s="49">
        <v>42962</v>
      </c>
      <c r="P64" s="7">
        <v>10</v>
      </c>
      <c r="Q64" s="7">
        <v>100</v>
      </c>
      <c r="R64" s="7" t="s">
        <v>601</v>
      </c>
      <c r="S64" s="7" t="s">
        <v>602</v>
      </c>
      <c r="T64" s="7" t="s">
        <v>603</v>
      </c>
      <c r="U64" s="7"/>
      <c r="V64" s="7" t="s">
        <v>82</v>
      </c>
      <c r="W64" s="7">
        <v>2016</v>
      </c>
      <c r="X64" s="7" t="s">
        <v>47</v>
      </c>
      <c r="Y64" s="7" t="s">
        <v>604</v>
      </c>
      <c r="Z64" s="6">
        <v>30604370171</v>
      </c>
      <c r="AA64" s="6"/>
      <c r="AB64" s="7">
        <v>28</v>
      </c>
      <c r="AC64" s="7" t="s">
        <v>49</v>
      </c>
      <c r="AD64" s="7"/>
      <c r="AE64" s="7"/>
      <c r="AF64" s="7" t="s">
        <v>73</v>
      </c>
      <c r="AG64" s="7" t="s">
        <v>605</v>
      </c>
      <c r="AH64" s="7"/>
      <c r="AI64" s="7"/>
      <c r="AJ64" s="7"/>
      <c r="AK64" s="7"/>
    </row>
    <row r="65" spans="1:37" ht="14.25" customHeight="1" x14ac:dyDescent="0.3">
      <c r="A65" s="6">
        <v>64</v>
      </c>
      <c r="B65" s="7" t="s">
        <v>606</v>
      </c>
      <c r="C65" s="8" t="s">
        <v>607</v>
      </c>
      <c r="D65" s="7" t="s">
        <v>38</v>
      </c>
      <c r="E65" s="7" t="s">
        <v>193</v>
      </c>
      <c r="F65" s="7" t="s">
        <v>56</v>
      </c>
      <c r="G65" s="7" t="s">
        <v>608</v>
      </c>
      <c r="H65" s="6">
        <v>160977932</v>
      </c>
      <c r="I65" s="7">
        <v>1</v>
      </c>
      <c r="J65" s="7" t="s">
        <v>77</v>
      </c>
      <c r="K65" s="8" t="s">
        <v>609</v>
      </c>
      <c r="L65" s="7">
        <v>-34.604238049999999</v>
      </c>
      <c r="M65" s="7">
        <v>-58.388641810000003</v>
      </c>
      <c r="N65" s="49">
        <v>41876</v>
      </c>
      <c r="O65" s="49">
        <v>43159</v>
      </c>
      <c r="P65" s="7">
        <v>42</v>
      </c>
      <c r="Q65" s="7">
        <v>100</v>
      </c>
      <c r="R65" s="7" t="s">
        <v>610</v>
      </c>
      <c r="S65" s="7"/>
      <c r="T65" s="7"/>
      <c r="U65" s="7"/>
      <c r="V65" s="7" t="s">
        <v>611</v>
      </c>
      <c r="W65" s="7">
        <v>2014</v>
      </c>
      <c r="X65" s="7" t="s">
        <v>47</v>
      </c>
      <c r="Y65" s="7" t="s">
        <v>612</v>
      </c>
      <c r="Z65" s="6">
        <v>30714527351</v>
      </c>
      <c r="AA65" s="6"/>
      <c r="AB65" s="7">
        <v>250</v>
      </c>
      <c r="AC65" s="7"/>
      <c r="AD65" s="7"/>
      <c r="AE65" s="7"/>
      <c r="AF65" s="7" t="s">
        <v>613</v>
      </c>
      <c r="AG65" s="7" t="s">
        <v>614</v>
      </c>
      <c r="AH65" s="7"/>
      <c r="AI65" s="7"/>
      <c r="AJ65" s="7"/>
      <c r="AK65" s="7"/>
    </row>
    <row r="66" spans="1:37" ht="14.25" customHeight="1" x14ac:dyDescent="0.3">
      <c r="A66" s="6">
        <v>65</v>
      </c>
      <c r="B66" s="7" t="s">
        <v>615</v>
      </c>
      <c r="C66" s="8" t="s">
        <v>616</v>
      </c>
      <c r="D66" s="7" t="s">
        <v>38</v>
      </c>
      <c r="E66" s="7" t="s">
        <v>193</v>
      </c>
      <c r="F66" s="7" t="s">
        <v>56</v>
      </c>
      <c r="G66" s="7" t="s">
        <v>617</v>
      </c>
      <c r="H66" s="6">
        <v>1276501</v>
      </c>
      <c r="I66" s="7">
        <v>4</v>
      </c>
      <c r="J66" s="7" t="s">
        <v>350</v>
      </c>
      <c r="K66" s="8" t="s">
        <v>618</v>
      </c>
      <c r="L66" s="7">
        <v>-34.62541264</v>
      </c>
      <c r="M66" s="7">
        <v>-58.360947940000003</v>
      </c>
      <c r="N66" s="49">
        <v>42380</v>
      </c>
      <c r="O66" s="49">
        <v>42794</v>
      </c>
      <c r="P66" s="7">
        <v>13</v>
      </c>
      <c r="Q66" s="7">
        <v>100</v>
      </c>
      <c r="R66" s="7" t="s">
        <v>619</v>
      </c>
      <c r="S66" s="7"/>
      <c r="T66" s="7"/>
      <c r="U66" s="7"/>
      <c r="V66" s="7" t="s">
        <v>620</v>
      </c>
      <c r="W66" s="7">
        <v>2016</v>
      </c>
      <c r="X66" s="7" t="s">
        <v>47</v>
      </c>
      <c r="Y66" s="7" t="s">
        <v>621</v>
      </c>
      <c r="Z66" s="6">
        <v>30707696849</v>
      </c>
      <c r="AA66" s="6"/>
      <c r="AB66" s="7"/>
      <c r="AC66" s="7"/>
      <c r="AD66" s="7"/>
      <c r="AE66" s="7"/>
      <c r="AF66" s="7" t="s">
        <v>622</v>
      </c>
      <c r="AG66" s="7" t="s">
        <v>623</v>
      </c>
      <c r="AH66" s="7"/>
      <c r="AI66" s="7"/>
      <c r="AJ66" s="7"/>
      <c r="AK66" s="7"/>
    </row>
    <row r="67" spans="1:37" ht="14.25" customHeight="1" x14ac:dyDescent="0.3">
      <c r="A67" s="6">
        <v>66</v>
      </c>
      <c r="B67" s="7" t="s">
        <v>535</v>
      </c>
      <c r="C67" s="8" t="s">
        <v>624</v>
      </c>
      <c r="D67" s="7" t="s">
        <v>38</v>
      </c>
      <c r="E67" s="7" t="s">
        <v>193</v>
      </c>
      <c r="F67" s="7" t="s">
        <v>56</v>
      </c>
      <c r="G67" s="7" t="s">
        <v>625</v>
      </c>
      <c r="H67" s="6">
        <v>62590455</v>
      </c>
      <c r="I67" s="7">
        <v>4</v>
      </c>
      <c r="J67" s="7" t="s">
        <v>367</v>
      </c>
      <c r="K67" s="8" t="s">
        <v>626</v>
      </c>
      <c r="L67" s="7">
        <v>-34.644577089999999</v>
      </c>
      <c r="M67" s="7">
        <v>-58.397281579999998</v>
      </c>
      <c r="N67" s="49">
        <v>42734</v>
      </c>
      <c r="O67" s="49">
        <v>43008</v>
      </c>
      <c r="P67" s="7">
        <v>9</v>
      </c>
      <c r="Q67" s="7">
        <v>100</v>
      </c>
      <c r="R67" s="7" t="s">
        <v>627</v>
      </c>
      <c r="S67" s="7" t="s">
        <v>628</v>
      </c>
      <c r="T67" s="7" t="s">
        <v>629</v>
      </c>
      <c r="U67" s="7" t="s">
        <v>630</v>
      </c>
      <c r="V67" s="7" t="s">
        <v>620</v>
      </c>
      <c r="W67" s="7">
        <v>2016</v>
      </c>
      <c r="X67" s="7" t="s">
        <v>47</v>
      </c>
      <c r="Y67" s="7" t="s">
        <v>631</v>
      </c>
      <c r="Z67" s="6">
        <v>30707696849</v>
      </c>
      <c r="AA67" s="6"/>
      <c r="AB67" s="7">
        <v>80</v>
      </c>
      <c r="AC67" s="7"/>
      <c r="AD67" s="7"/>
      <c r="AE67" s="7"/>
      <c r="AF67" s="7" t="s">
        <v>545</v>
      </c>
      <c r="AG67" s="7" t="s">
        <v>632</v>
      </c>
      <c r="AH67" s="7"/>
      <c r="AI67" s="7"/>
      <c r="AJ67" s="7"/>
      <c r="AK67" s="7"/>
    </row>
    <row r="68" spans="1:37" ht="14.25" customHeight="1" x14ac:dyDescent="0.3">
      <c r="A68" s="6">
        <v>67</v>
      </c>
      <c r="B68" s="7" t="s">
        <v>518</v>
      </c>
      <c r="C68" s="8" t="s">
        <v>633</v>
      </c>
      <c r="D68" s="7" t="s">
        <v>38</v>
      </c>
      <c r="E68" s="7" t="s">
        <v>193</v>
      </c>
      <c r="F68" s="7" t="s">
        <v>56</v>
      </c>
      <c r="G68" s="7" t="s">
        <v>634</v>
      </c>
      <c r="H68" s="6">
        <v>6353999</v>
      </c>
      <c r="I68" s="7">
        <v>1</v>
      </c>
      <c r="J68" s="7" t="s">
        <v>77</v>
      </c>
      <c r="K68" s="8" t="s">
        <v>521</v>
      </c>
      <c r="L68" s="7">
        <v>-34.601051480000002</v>
      </c>
      <c r="M68" s="7">
        <v>-58.382441399999998</v>
      </c>
      <c r="N68" s="49">
        <v>42773</v>
      </c>
      <c r="O68" s="49">
        <v>43375</v>
      </c>
      <c r="P68" s="7">
        <v>20</v>
      </c>
      <c r="Q68" s="7">
        <v>100</v>
      </c>
      <c r="R68" s="7" t="s">
        <v>635</v>
      </c>
      <c r="S68" s="7"/>
      <c r="T68" s="7"/>
      <c r="U68" s="7"/>
      <c r="V68" s="7" t="s">
        <v>71</v>
      </c>
      <c r="W68" s="7">
        <v>2016</v>
      </c>
      <c r="X68" s="7" t="s">
        <v>636</v>
      </c>
      <c r="Y68" s="7" t="s">
        <v>637</v>
      </c>
      <c r="Z68" s="6">
        <v>30578447659</v>
      </c>
      <c r="AA68" s="6"/>
      <c r="AB68" s="7">
        <v>5</v>
      </c>
      <c r="AC68" s="7"/>
      <c r="AD68" s="7"/>
      <c r="AE68" s="7"/>
      <c r="AF68" s="7" t="s">
        <v>523</v>
      </c>
      <c r="AG68" s="7" t="s">
        <v>638</v>
      </c>
      <c r="AH68" s="7"/>
      <c r="AI68" s="7"/>
      <c r="AJ68" s="7"/>
      <c r="AK68" s="7"/>
    </row>
    <row r="69" spans="1:37" ht="14.25" customHeight="1" x14ac:dyDescent="0.3">
      <c r="A69" s="6">
        <v>68</v>
      </c>
      <c r="B69" s="7" t="s">
        <v>518</v>
      </c>
      <c r="C69" s="8" t="s">
        <v>639</v>
      </c>
      <c r="D69" s="7" t="s">
        <v>38</v>
      </c>
      <c r="E69" s="7" t="s">
        <v>193</v>
      </c>
      <c r="F69" s="7" t="s">
        <v>56</v>
      </c>
      <c r="G69" s="7" t="s">
        <v>640</v>
      </c>
      <c r="H69" s="6">
        <v>17176125</v>
      </c>
      <c r="I69" s="7">
        <v>1</v>
      </c>
      <c r="J69" s="7" t="s">
        <v>77</v>
      </c>
      <c r="K69" s="8" t="s">
        <v>521</v>
      </c>
      <c r="L69" s="7">
        <v>-34.601051480000002</v>
      </c>
      <c r="M69" s="7">
        <v>-58.382441399999998</v>
      </c>
      <c r="N69" s="49">
        <v>42773</v>
      </c>
      <c r="O69" s="49">
        <v>43069</v>
      </c>
      <c r="P69" s="7">
        <v>9</v>
      </c>
      <c r="Q69" s="7">
        <v>100</v>
      </c>
      <c r="R69" s="7" t="s">
        <v>641</v>
      </c>
      <c r="S69" s="7"/>
      <c r="T69" s="7"/>
      <c r="U69" s="7"/>
      <c r="V69" s="7" t="s">
        <v>71</v>
      </c>
      <c r="W69" s="7">
        <v>2016</v>
      </c>
      <c r="X69" s="7" t="s">
        <v>636</v>
      </c>
      <c r="Y69" s="7" t="s">
        <v>642</v>
      </c>
      <c r="Z69" s="6">
        <v>30578447659</v>
      </c>
      <c r="AA69" s="6"/>
      <c r="AB69" s="7">
        <v>8</v>
      </c>
      <c r="AC69" s="7"/>
      <c r="AD69" s="7"/>
      <c r="AE69" s="7"/>
      <c r="AF69" s="7" t="s">
        <v>523</v>
      </c>
      <c r="AG69" s="7" t="s">
        <v>643</v>
      </c>
      <c r="AH69" s="7"/>
      <c r="AI69" s="7"/>
      <c r="AJ69" s="7"/>
      <c r="AK69" s="7"/>
    </row>
    <row r="70" spans="1:37" ht="14.25" customHeight="1" x14ac:dyDescent="0.3">
      <c r="A70" s="6">
        <v>69</v>
      </c>
      <c r="B70" s="7" t="s">
        <v>644</v>
      </c>
      <c r="C70" s="8" t="s">
        <v>645</v>
      </c>
      <c r="D70" s="7" t="s">
        <v>38</v>
      </c>
      <c r="E70" s="7" t="s">
        <v>193</v>
      </c>
      <c r="F70" s="7" t="s">
        <v>56</v>
      </c>
      <c r="G70" s="7" t="s">
        <v>646</v>
      </c>
      <c r="H70" s="6">
        <v>8245624</v>
      </c>
      <c r="I70" s="7">
        <v>4</v>
      </c>
      <c r="J70" s="7" t="s">
        <v>367</v>
      </c>
      <c r="K70" s="8" t="s">
        <v>647</v>
      </c>
      <c r="L70" s="7">
        <v>-34.637117379999999</v>
      </c>
      <c r="M70" s="7">
        <v>-58.405610789999997</v>
      </c>
      <c r="N70" s="49">
        <v>42502</v>
      </c>
      <c r="O70" s="49">
        <v>42855</v>
      </c>
      <c r="P70" s="7">
        <v>11</v>
      </c>
      <c r="Q70" s="7">
        <v>100</v>
      </c>
      <c r="R70" s="7" t="s">
        <v>648</v>
      </c>
      <c r="S70" s="7"/>
      <c r="T70" s="7"/>
      <c r="U70" s="7"/>
      <c r="V70" s="7" t="s">
        <v>649</v>
      </c>
      <c r="W70" s="7">
        <v>2016</v>
      </c>
      <c r="X70" s="7"/>
      <c r="Y70" s="7"/>
      <c r="Z70" s="6">
        <v>30707439587</v>
      </c>
      <c r="AA70" s="6">
        <v>40885</v>
      </c>
      <c r="AB70" s="7"/>
      <c r="AC70" s="7"/>
      <c r="AD70" s="7"/>
      <c r="AE70" s="7"/>
      <c r="AF70" s="7" t="s">
        <v>650</v>
      </c>
      <c r="AG70" s="7" t="s">
        <v>651</v>
      </c>
      <c r="AH70" s="7"/>
      <c r="AI70" s="7"/>
      <c r="AJ70" s="7"/>
      <c r="AK70" s="7"/>
    </row>
    <row r="71" spans="1:37" ht="14.25" customHeight="1" x14ac:dyDescent="0.3">
      <c r="A71" s="6">
        <v>70</v>
      </c>
      <c r="B71" s="7" t="s">
        <v>65</v>
      </c>
      <c r="C71" s="8" t="s">
        <v>652</v>
      </c>
      <c r="D71" s="7" t="s">
        <v>38</v>
      </c>
      <c r="E71" s="7" t="s">
        <v>55</v>
      </c>
      <c r="F71" s="7" t="s">
        <v>56</v>
      </c>
      <c r="G71" s="7" t="s">
        <v>653</v>
      </c>
      <c r="H71" s="6">
        <v>3788185</v>
      </c>
      <c r="I71" s="7">
        <v>1</v>
      </c>
      <c r="J71" s="7" t="s">
        <v>68</v>
      </c>
      <c r="K71" s="8" t="s">
        <v>654</v>
      </c>
      <c r="L71" s="7">
        <v>-34.612422559999999</v>
      </c>
      <c r="M71" s="7">
        <v>-58.371225209999999</v>
      </c>
      <c r="N71" s="49">
        <v>42556</v>
      </c>
      <c r="O71" s="49">
        <v>42664</v>
      </c>
      <c r="P71" s="7">
        <v>3</v>
      </c>
      <c r="Q71" s="7">
        <v>100</v>
      </c>
      <c r="R71" s="7" t="s">
        <v>655</v>
      </c>
      <c r="S71" s="7" t="s">
        <v>656</v>
      </c>
      <c r="T71" s="7" t="s">
        <v>657</v>
      </c>
      <c r="U71" s="7"/>
      <c r="V71" s="7" t="s">
        <v>658</v>
      </c>
      <c r="W71" s="7">
        <v>2016</v>
      </c>
      <c r="X71" s="7" t="s">
        <v>47</v>
      </c>
      <c r="Y71" s="7" t="s">
        <v>659</v>
      </c>
      <c r="Z71" s="6">
        <v>30712097996</v>
      </c>
      <c r="AA71" s="6"/>
      <c r="AB71" s="7">
        <v>15</v>
      </c>
      <c r="AC71" s="7" t="s">
        <v>49</v>
      </c>
      <c r="AD71" s="7"/>
      <c r="AE71" s="7"/>
      <c r="AF71" s="7" t="s">
        <v>73</v>
      </c>
      <c r="AG71" s="7" t="s">
        <v>660</v>
      </c>
      <c r="AH71" s="7"/>
      <c r="AI71" s="7"/>
      <c r="AJ71" s="7"/>
      <c r="AK71" s="7"/>
    </row>
    <row r="72" spans="1:37" ht="14.25" customHeight="1" x14ac:dyDescent="0.3">
      <c r="A72" s="6">
        <v>71</v>
      </c>
      <c r="B72" s="7" t="s">
        <v>347</v>
      </c>
      <c r="C72" s="8" t="s">
        <v>661</v>
      </c>
      <c r="D72" s="7" t="s">
        <v>38</v>
      </c>
      <c r="E72" s="7" t="s">
        <v>193</v>
      </c>
      <c r="F72" s="7" t="s">
        <v>56</v>
      </c>
      <c r="G72" s="7" t="s">
        <v>662</v>
      </c>
      <c r="H72" s="6">
        <v>1106885</v>
      </c>
      <c r="I72" s="7">
        <v>4</v>
      </c>
      <c r="J72" s="7" t="s">
        <v>350</v>
      </c>
      <c r="K72" s="8" t="s">
        <v>351</v>
      </c>
      <c r="L72" s="7">
        <v>-34.628907730000002</v>
      </c>
      <c r="M72" s="7">
        <v>-58.369939129999999</v>
      </c>
      <c r="N72" s="49">
        <v>42375</v>
      </c>
      <c r="O72" s="49">
        <v>42679</v>
      </c>
      <c r="P72" s="7">
        <v>10</v>
      </c>
      <c r="Q72" s="7">
        <v>100</v>
      </c>
      <c r="R72" s="7" t="s">
        <v>663</v>
      </c>
      <c r="S72" s="7" t="s">
        <v>664</v>
      </c>
      <c r="T72" s="7" t="s">
        <v>665</v>
      </c>
      <c r="U72" s="7"/>
      <c r="V72" s="7" t="s">
        <v>666</v>
      </c>
      <c r="W72" s="7">
        <v>2016</v>
      </c>
      <c r="X72" s="7" t="s">
        <v>667</v>
      </c>
      <c r="Y72" s="7"/>
      <c r="Z72" s="6">
        <v>30712346899</v>
      </c>
      <c r="AA72" s="6">
        <v>3100</v>
      </c>
      <c r="AB72" s="7"/>
      <c r="AC72" s="7"/>
      <c r="AD72" s="7"/>
      <c r="AE72" s="7"/>
      <c r="AF72" s="7" t="s">
        <v>356</v>
      </c>
      <c r="AG72" s="7"/>
      <c r="AH72" s="7"/>
      <c r="AI72" s="7"/>
      <c r="AJ72" s="7"/>
      <c r="AK72" s="7"/>
    </row>
    <row r="73" spans="1:37" ht="14.25" customHeight="1" x14ac:dyDescent="0.3">
      <c r="A73" s="6">
        <v>72</v>
      </c>
      <c r="B73" s="7" t="s">
        <v>347</v>
      </c>
      <c r="C73" s="8" t="s">
        <v>668</v>
      </c>
      <c r="D73" s="7" t="s">
        <v>38</v>
      </c>
      <c r="E73" s="7" t="s">
        <v>193</v>
      </c>
      <c r="F73" s="7" t="s">
        <v>56</v>
      </c>
      <c r="G73" s="7" t="s">
        <v>669</v>
      </c>
      <c r="H73" s="6">
        <v>43174941</v>
      </c>
      <c r="I73" s="7">
        <v>4</v>
      </c>
      <c r="J73" s="7" t="s">
        <v>350</v>
      </c>
      <c r="K73" s="8" t="s">
        <v>351</v>
      </c>
      <c r="L73" s="7">
        <v>-34.628907730000002</v>
      </c>
      <c r="M73" s="7">
        <v>-58.369939129999999</v>
      </c>
      <c r="N73" s="49">
        <v>42023</v>
      </c>
      <c r="O73" s="49">
        <v>42734</v>
      </c>
      <c r="P73" s="7">
        <v>23</v>
      </c>
      <c r="Q73" s="7">
        <v>100</v>
      </c>
      <c r="R73" s="7" t="s">
        <v>670</v>
      </c>
      <c r="S73" s="7" t="s">
        <v>671</v>
      </c>
      <c r="T73" s="7" t="s">
        <v>672</v>
      </c>
      <c r="U73" s="7" t="s">
        <v>673</v>
      </c>
      <c r="V73" s="7" t="s">
        <v>354</v>
      </c>
      <c r="W73" s="7">
        <v>2015</v>
      </c>
      <c r="X73" s="7" t="s">
        <v>636</v>
      </c>
      <c r="Y73" s="7" t="s">
        <v>674</v>
      </c>
      <c r="Z73" s="6">
        <v>30647727545</v>
      </c>
      <c r="AA73" s="6">
        <v>3100</v>
      </c>
      <c r="AB73" s="7">
        <v>3</v>
      </c>
      <c r="AC73" s="7"/>
      <c r="AD73" s="7"/>
      <c r="AE73" s="7"/>
      <c r="AF73" s="7" t="s">
        <v>356</v>
      </c>
      <c r="AG73" s="7" t="s">
        <v>675</v>
      </c>
      <c r="AH73" s="7"/>
      <c r="AI73" s="7"/>
      <c r="AJ73" s="7"/>
      <c r="AK73" s="7"/>
    </row>
    <row r="74" spans="1:37" ht="14.25" customHeight="1" x14ac:dyDescent="0.3">
      <c r="A74" s="6">
        <v>73</v>
      </c>
      <c r="B74" s="7" t="s">
        <v>347</v>
      </c>
      <c r="C74" s="8" t="s">
        <v>676</v>
      </c>
      <c r="D74" s="7" t="s">
        <v>38</v>
      </c>
      <c r="E74" s="7" t="s">
        <v>193</v>
      </c>
      <c r="F74" s="7" t="s">
        <v>56</v>
      </c>
      <c r="G74" s="7" t="s">
        <v>677</v>
      </c>
      <c r="H74" s="6">
        <v>10781000</v>
      </c>
      <c r="I74" s="7">
        <v>4</v>
      </c>
      <c r="J74" s="7" t="s">
        <v>350</v>
      </c>
      <c r="K74" s="8" t="s">
        <v>351</v>
      </c>
      <c r="L74" s="7">
        <v>-34.628907730000002</v>
      </c>
      <c r="M74" s="7">
        <v>-58.369939129999999</v>
      </c>
      <c r="N74" s="49">
        <v>42011</v>
      </c>
      <c r="O74" s="49">
        <v>42534</v>
      </c>
      <c r="P74" s="7">
        <v>17</v>
      </c>
      <c r="Q74" s="7">
        <v>100</v>
      </c>
      <c r="R74" s="7" t="s">
        <v>678</v>
      </c>
      <c r="S74" s="7"/>
      <c r="T74" s="7"/>
      <c r="U74" s="7"/>
      <c r="V74" s="7" t="s">
        <v>679</v>
      </c>
      <c r="W74" s="7">
        <v>2015</v>
      </c>
      <c r="X74" s="7"/>
      <c r="Y74" s="7"/>
      <c r="Z74" s="6"/>
      <c r="AA74" s="6">
        <v>3100</v>
      </c>
      <c r="AB74" s="7"/>
      <c r="AC74" s="7"/>
      <c r="AD74" s="7"/>
      <c r="AE74" s="7"/>
      <c r="AF74" s="7" t="s">
        <v>356</v>
      </c>
      <c r="AG74" s="7"/>
      <c r="AH74" s="7"/>
      <c r="AI74" s="7"/>
      <c r="AJ74" s="7"/>
      <c r="AK74" s="7"/>
    </row>
    <row r="75" spans="1:37" ht="14.25" customHeight="1" x14ac:dyDescent="0.3">
      <c r="A75" s="6">
        <v>74</v>
      </c>
      <c r="B75" s="7" t="s">
        <v>347</v>
      </c>
      <c r="C75" s="8" t="s">
        <v>680</v>
      </c>
      <c r="D75" s="7" t="s">
        <v>38</v>
      </c>
      <c r="E75" s="7" t="s">
        <v>193</v>
      </c>
      <c r="F75" s="7" t="s">
        <v>56</v>
      </c>
      <c r="G75" s="7" t="s">
        <v>681</v>
      </c>
      <c r="H75" s="6">
        <v>4553909</v>
      </c>
      <c r="I75" s="7">
        <v>4</v>
      </c>
      <c r="J75" s="7" t="s">
        <v>350</v>
      </c>
      <c r="K75" s="8" t="s">
        <v>351</v>
      </c>
      <c r="L75" s="7">
        <v>-34.628907730000002</v>
      </c>
      <c r="M75" s="7">
        <v>-58.369939129999999</v>
      </c>
      <c r="N75" s="49">
        <v>42236</v>
      </c>
      <c r="O75" s="49">
        <v>42534</v>
      </c>
      <c r="P75" s="7">
        <v>10</v>
      </c>
      <c r="Q75" s="7">
        <v>100</v>
      </c>
      <c r="R75" s="7" t="s">
        <v>682</v>
      </c>
      <c r="S75" s="7" t="s">
        <v>683</v>
      </c>
      <c r="T75" s="7" t="s">
        <v>684</v>
      </c>
      <c r="U75" s="7" t="s">
        <v>685</v>
      </c>
      <c r="V75" s="7" t="s">
        <v>686</v>
      </c>
      <c r="W75" s="7">
        <v>2015</v>
      </c>
      <c r="X75" s="7"/>
      <c r="Y75" s="7"/>
      <c r="Z75" s="6">
        <v>30707222138</v>
      </c>
      <c r="AA75" s="6">
        <v>3100</v>
      </c>
      <c r="AB75" s="7"/>
      <c r="AC75" s="7"/>
      <c r="AD75" s="7"/>
      <c r="AE75" s="7"/>
      <c r="AF75" s="7" t="s">
        <v>356</v>
      </c>
      <c r="AG75" s="7"/>
      <c r="AH75" s="7"/>
      <c r="AI75" s="7"/>
      <c r="AJ75" s="7"/>
      <c r="AK75" s="7"/>
    </row>
    <row r="76" spans="1:37" ht="14.25" customHeight="1" x14ac:dyDescent="0.3">
      <c r="A76" s="6">
        <v>75</v>
      </c>
      <c r="B76" s="7" t="s">
        <v>687</v>
      </c>
      <c r="C76" s="8" t="s">
        <v>688</v>
      </c>
      <c r="D76" s="7" t="s">
        <v>38</v>
      </c>
      <c r="E76" s="7" t="s">
        <v>262</v>
      </c>
      <c r="F76" s="7" t="s">
        <v>56</v>
      </c>
      <c r="G76" s="7" t="s">
        <v>689</v>
      </c>
      <c r="H76" s="6">
        <v>62201082</v>
      </c>
      <c r="I76" s="7">
        <v>7</v>
      </c>
      <c r="J76" s="7" t="s">
        <v>690</v>
      </c>
      <c r="K76" s="8" t="s">
        <v>691</v>
      </c>
      <c r="L76" s="7">
        <v>-34.631124960000001</v>
      </c>
      <c r="M76" s="7">
        <v>-58.471192899999998</v>
      </c>
      <c r="N76" s="49">
        <v>42771</v>
      </c>
      <c r="O76" s="49">
        <v>42978</v>
      </c>
      <c r="P76" s="7">
        <v>6</v>
      </c>
      <c r="Q76" s="7">
        <v>100</v>
      </c>
      <c r="R76" s="7" t="s">
        <v>692</v>
      </c>
      <c r="S76" s="7" t="s">
        <v>693</v>
      </c>
      <c r="T76" s="7" t="s">
        <v>694</v>
      </c>
      <c r="U76" s="7" t="s">
        <v>695</v>
      </c>
      <c r="V76" s="7" t="s">
        <v>426</v>
      </c>
      <c r="W76" s="7">
        <v>2017</v>
      </c>
      <c r="X76" s="7" t="s">
        <v>636</v>
      </c>
      <c r="Y76" s="7" t="s">
        <v>696</v>
      </c>
      <c r="Z76" s="6">
        <v>30650833380</v>
      </c>
      <c r="AA76" s="6">
        <v>55000</v>
      </c>
      <c r="AB76" s="7"/>
      <c r="AC76" s="7"/>
      <c r="AD76" s="7"/>
      <c r="AE76" s="7"/>
      <c r="AF76" s="7" t="s">
        <v>697</v>
      </c>
      <c r="AG76" s="7" t="s">
        <v>698</v>
      </c>
      <c r="AH76" s="7"/>
      <c r="AI76" s="7"/>
      <c r="AJ76" s="7"/>
      <c r="AK76" s="7"/>
    </row>
    <row r="77" spans="1:37" ht="14.25" customHeight="1" x14ac:dyDescent="0.3">
      <c r="A77" s="6">
        <v>76</v>
      </c>
      <c r="B77" s="7" t="s">
        <v>699</v>
      </c>
      <c r="C77" s="8" t="s">
        <v>700</v>
      </c>
      <c r="D77" s="7" t="s">
        <v>38</v>
      </c>
      <c r="E77" s="7" t="s">
        <v>55</v>
      </c>
      <c r="F77" s="7" t="s">
        <v>56</v>
      </c>
      <c r="G77" s="7" t="s">
        <v>701</v>
      </c>
      <c r="H77" s="6">
        <v>4867440</v>
      </c>
      <c r="I77" s="7">
        <v>1</v>
      </c>
      <c r="J77" s="7" t="s">
        <v>77</v>
      </c>
      <c r="K77" s="8" t="s">
        <v>702</v>
      </c>
      <c r="L77" s="7">
        <v>-34.605170000000001</v>
      </c>
      <c r="M77" s="7">
        <v>-58.367928999999997</v>
      </c>
      <c r="N77" s="49">
        <v>42936</v>
      </c>
      <c r="O77" s="49">
        <v>42998</v>
      </c>
      <c r="P77" s="7">
        <v>2</v>
      </c>
      <c r="Q77" s="7">
        <v>100</v>
      </c>
      <c r="R77" s="7" t="s">
        <v>703</v>
      </c>
      <c r="S77" s="7"/>
      <c r="T77" s="7"/>
      <c r="U77" s="7"/>
      <c r="V77" s="7" t="s">
        <v>704</v>
      </c>
      <c r="W77" s="7">
        <v>2017</v>
      </c>
      <c r="X77" s="7" t="s">
        <v>705</v>
      </c>
      <c r="Y77" s="7" t="s">
        <v>706</v>
      </c>
      <c r="Z77" s="6">
        <v>30710543271</v>
      </c>
      <c r="AA77" s="6"/>
      <c r="AB77" s="7"/>
      <c r="AC77" s="7" t="s">
        <v>49</v>
      </c>
      <c r="AD77" s="7"/>
      <c r="AE77" s="7"/>
      <c r="AF77" s="7" t="s">
        <v>707</v>
      </c>
      <c r="AG77" s="7" t="s">
        <v>708</v>
      </c>
      <c r="AH77" s="7"/>
      <c r="AI77" s="7"/>
      <c r="AJ77" s="7"/>
      <c r="AK77" s="7"/>
    </row>
    <row r="78" spans="1:37" ht="14.25" customHeight="1" x14ac:dyDescent="0.3">
      <c r="A78" s="6">
        <v>77</v>
      </c>
      <c r="B78" s="7" t="s">
        <v>699</v>
      </c>
      <c r="C78" s="8" t="s">
        <v>709</v>
      </c>
      <c r="D78" s="7" t="s">
        <v>38</v>
      </c>
      <c r="E78" s="7" t="s">
        <v>55</v>
      </c>
      <c r="F78" s="7" t="s">
        <v>56</v>
      </c>
      <c r="G78" s="7" t="s">
        <v>710</v>
      </c>
      <c r="H78" s="6">
        <v>16972287</v>
      </c>
      <c r="I78" s="7">
        <v>1</v>
      </c>
      <c r="J78" s="7" t="s">
        <v>77</v>
      </c>
      <c r="K78" s="8" t="s">
        <v>702</v>
      </c>
      <c r="L78" s="7">
        <v>-34.605170000000001</v>
      </c>
      <c r="M78" s="7">
        <v>-58.367928999999997</v>
      </c>
      <c r="N78" s="49">
        <v>42943</v>
      </c>
      <c r="O78" s="49">
        <v>43131</v>
      </c>
      <c r="P78" s="7">
        <v>6</v>
      </c>
      <c r="Q78" s="7">
        <v>100</v>
      </c>
      <c r="R78" s="7" t="s">
        <v>711</v>
      </c>
      <c r="S78" s="7" t="s">
        <v>712</v>
      </c>
      <c r="T78" s="7" t="s">
        <v>713</v>
      </c>
      <c r="U78" s="7" t="s">
        <v>714</v>
      </c>
      <c r="V78" s="7" t="s">
        <v>715</v>
      </c>
      <c r="W78" s="7">
        <v>2017</v>
      </c>
      <c r="X78" s="7" t="s">
        <v>47</v>
      </c>
      <c r="Y78" s="7" t="s">
        <v>716</v>
      </c>
      <c r="Z78" s="6">
        <v>30702232046</v>
      </c>
      <c r="AA78" s="6"/>
      <c r="AB78" s="7"/>
      <c r="AC78" s="7" t="s">
        <v>49</v>
      </c>
      <c r="AD78" s="7"/>
      <c r="AE78" s="7"/>
      <c r="AF78" s="7" t="s">
        <v>707</v>
      </c>
      <c r="AG78" s="7" t="s">
        <v>717</v>
      </c>
      <c r="AH78" s="7"/>
      <c r="AI78" s="7"/>
      <c r="AJ78" s="7"/>
      <c r="AK78" s="7"/>
    </row>
    <row r="79" spans="1:37" ht="14.25" customHeight="1" x14ac:dyDescent="0.3">
      <c r="A79" s="6">
        <v>78</v>
      </c>
      <c r="B79" s="7" t="s">
        <v>699</v>
      </c>
      <c r="C79" s="8" t="s">
        <v>718</v>
      </c>
      <c r="D79" s="7" t="s">
        <v>38</v>
      </c>
      <c r="E79" s="7" t="s">
        <v>55</v>
      </c>
      <c r="F79" s="7" t="s">
        <v>56</v>
      </c>
      <c r="G79" s="7" t="s">
        <v>719</v>
      </c>
      <c r="H79" s="6">
        <v>5840155</v>
      </c>
      <c r="I79" s="7">
        <v>1</v>
      </c>
      <c r="J79" s="7" t="s">
        <v>77</v>
      </c>
      <c r="K79" s="8" t="s">
        <v>702</v>
      </c>
      <c r="L79" s="7">
        <v>-34.605170000000001</v>
      </c>
      <c r="M79" s="7">
        <v>-58.367928999999997</v>
      </c>
      <c r="N79" s="49">
        <v>42947</v>
      </c>
      <c r="O79" s="49">
        <v>43100</v>
      </c>
      <c r="P79" s="7">
        <v>5</v>
      </c>
      <c r="Q79" s="7">
        <v>100</v>
      </c>
      <c r="R79" s="7" t="s">
        <v>720</v>
      </c>
      <c r="S79" s="7"/>
      <c r="T79" s="7"/>
      <c r="U79" s="7"/>
      <c r="V79" s="7" t="s">
        <v>715</v>
      </c>
      <c r="W79" s="7">
        <v>2017</v>
      </c>
      <c r="X79" s="7" t="s">
        <v>721</v>
      </c>
      <c r="Y79" s="7" t="s">
        <v>721</v>
      </c>
      <c r="Z79" s="6">
        <v>30702232046</v>
      </c>
      <c r="AA79" s="6"/>
      <c r="AB79" s="7"/>
      <c r="AC79" s="7" t="s">
        <v>49</v>
      </c>
      <c r="AD79" s="7"/>
      <c r="AE79" s="7"/>
      <c r="AF79" s="7" t="s">
        <v>707</v>
      </c>
      <c r="AG79" s="7" t="s">
        <v>722</v>
      </c>
      <c r="AH79" s="7"/>
      <c r="AI79" s="7"/>
      <c r="AJ79" s="7"/>
      <c r="AK79" s="7"/>
    </row>
    <row r="80" spans="1:37" ht="14.25" customHeight="1" x14ac:dyDescent="0.3">
      <c r="A80" s="6">
        <v>79</v>
      </c>
      <c r="B80" s="7" t="s">
        <v>723</v>
      </c>
      <c r="C80" s="8" t="s">
        <v>724</v>
      </c>
      <c r="D80" s="7" t="s">
        <v>38</v>
      </c>
      <c r="E80" s="7" t="s">
        <v>55</v>
      </c>
      <c r="F80" s="7" t="s">
        <v>56</v>
      </c>
      <c r="G80" s="7" t="s">
        <v>725</v>
      </c>
      <c r="H80" s="6">
        <v>48185419</v>
      </c>
      <c r="I80" s="7">
        <v>3</v>
      </c>
      <c r="J80" s="7" t="s">
        <v>538</v>
      </c>
      <c r="K80" s="8" t="s">
        <v>726</v>
      </c>
      <c r="L80" s="7">
        <v>-34.614634369999997</v>
      </c>
      <c r="M80" s="7">
        <v>-58.404916739999997</v>
      </c>
      <c r="N80" s="49">
        <v>43206</v>
      </c>
      <c r="O80" s="49">
        <v>43512</v>
      </c>
      <c r="P80" s="7">
        <v>10</v>
      </c>
      <c r="Q80" s="7">
        <v>100</v>
      </c>
      <c r="R80" s="7" t="s">
        <v>727</v>
      </c>
      <c r="S80" s="7" t="s">
        <v>728</v>
      </c>
      <c r="T80" s="7" t="s">
        <v>729</v>
      </c>
      <c r="U80" s="7" t="s">
        <v>730</v>
      </c>
      <c r="V80" s="7" t="s">
        <v>178</v>
      </c>
      <c r="W80" s="7">
        <v>2017</v>
      </c>
      <c r="X80" s="7" t="s">
        <v>47</v>
      </c>
      <c r="Y80" s="7" t="s">
        <v>731</v>
      </c>
      <c r="Z80" s="6">
        <v>30512700124</v>
      </c>
      <c r="AA80" s="6"/>
      <c r="AB80" s="7"/>
      <c r="AC80" s="7" t="s">
        <v>49</v>
      </c>
      <c r="AD80" s="7" t="s">
        <v>49</v>
      </c>
      <c r="AE80" s="7"/>
      <c r="AF80" s="7" t="s">
        <v>732</v>
      </c>
      <c r="AG80" s="7" t="s">
        <v>733</v>
      </c>
      <c r="AH80" s="7" t="s">
        <v>734</v>
      </c>
      <c r="AI80" s="7"/>
      <c r="AJ80" s="7"/>
      <c r="AK80" s="7"/>
    </row>
    <row r="81" spans="1:37" ht="14.25" customHeight="1" x14ac:dyDescent="0.3">
      <c r="A81" s="6">
        <v>80</v>
      </c>
      <c r="B81" s="7" t="s">
        <v>735</v>
      </c>
      <c r="C81" s="8" t="s">
        <v>736</v>
      </c>
      <c r="D81" s="7" t="s">
        <v>38</v>
      </c>
      <c r="E81" s="7" t="s">
        <v>193</v>
      </c>
      <c r="F81" s="7" t="s">
        <v>56</v>
      </c>
      <c r="G81" s="7" t="s">
        <v>737</v>
      </c>
      <c r="H81" s="6">
        <v>108808256</v>
      </c>
      <c r="I81" s="7">
        <v>2</v>
      </c>
      <c r="J81" s="7" t="s">
        <v>294</v>
      </c>
      <c r="K81" s="8" t="s">
        <v>738</v>
      </c>
      <c r="L81" s="7">
        <v>-34.586494999999999</v>
      </c>
      <c r="M81" s="7">
        <v>-58.391573999999999</v>
      </c>
      <c r="N81" s="49">
        <v>43019</v>
      </c>
      <c r="O81" s="49">
        <v>43417</v>
      </c>
      <c r="P81" s="7">
        <v>13</v>
      </c>
      <c r="Q81" s="7">
        <v>100</v>
      </c>
      <c r="R81" s="7" t="s">
        <v>739</v>
      </c>
      <c r="S81" s="7" t="s">
        <v>740</v>
      </c>
      <c r="T81" s="7" t="s">
        <v>741</v>
      </c>
      <c r="U81" s="7" t="s">
        <v>742</v>
      </c>
      <c r="V81" s="7" t="s">
        <v>743</v>
      </c>
      <c r="W81" s="7">
        <v>2017</v>
      </c>
      <c r="X81" s="7" t="s">
        <v>47</v>
      </c>
      <c r="Y81" s="7" t="s">
        <v>744</v>
      </c>
      <c r="Z81" s="6">
        <v>30677124411</v>
      </c>
      <c r="AA81" s="6"/>
      <c r="AB81" s="7"/>
      <c r="AC81" s="7"/>
      <c r="AD81" s="7"/>
      <c r="AE81" s="7"/>
      <c r="AF81" s="7" t="s">
        <v>745</v>
      </c>
      <c r="AG81" s="7" t="s">
        <v>746</v>
      </c>
      <c r="AH81" s="7"/>
      <c r="AI81" s="7"/>
      <c r="AJ81" s="7"/>
      <c r="AK81" s="7"/>
    </row>
    <row r="82" spans="1:37" ht="14.25" customHeight="1" x14ac:dyDescent="0.3">
      <c r="A82" s="6">
        <v>81</v>
      </c>
      <c r="B82" s="7" t="s">
        <v>333</v>
      </c>
      <c r="C82" s="8" t="s">
        <v>747</v>
      </c>
      <c r="D82" s="7" t="s">
        <v>38</v>
      </c>
      <c r="E82" s="7" t="s">
        <v>193</v>
      </c>
      <c r="F82" s="7" t="s">
        <v>56</v>
      </c>
      <c r="G82" s="7" t="s">
        <v>748</v>
      </c>
      <c r="H82" s="6">
        <v>10197000</v>
      </c>
      <c r="I82" s="7">
        <v>2</v>
      </c>
      <c r="J82" s="7" t="s">
        <v>294</v>
      </c>
      <c r="K82" s="8" t="s">
        <v>749</v>
      </c>
      <c r="L82" s="7">
        <v>-34.590185630000001</v>
      </c>
      <c r="M82" s="7">
        <v>-58.400359999999999</v>
      </c>
      <c r="N82" s="49">
        <v>42509</v>
      </c>
      <c r="O82" s="49">
        <v>42662</v>
      </c>
      <c r="P82" s="7">
        <v>5</v>
      </c>
      <c r="Q82" s="7">
        <v>100</v>
      </c>
      <c r="R82" s="7" t="s">
        <v>750</v>
      </c>
      <c r="S82" s="7" t="s">
        <v>751</v>
      </c>
      <c r="T82" s="7" t="s">
        <v>752</v>
      </c>
      <c r="U82" s="7" t="s">
        <v>753</v>
      </c>
      <c r="V82" s="7" t="s">
        <v>754</v>
      </c>
      <c r="W82" s="7"/>
      <c r="X82" s="7"/>
      <c r="Y82" s="7"/>
      <c r="Z82" s="6"/>
      <c r="AA82" s="6"/>
      <c r="AB82" s="7"/>
      <c r="AC82" s="7"/>
      <c r="AD82" s="7"/>
      <c r="AE82" s="7"/>
      <c r="AF82" s="7" t="s">
        <v>343</v>
      </c>
      <c r="AG82" s="7"/>
      <c r="AH82" s="7"/>
      <c r="AI82" s="7" t="s">
        <v>346</v>
      </c>
      <c r="AJ82" s="7"/>
      <c r="AK82" s="7"/>
    </row>
    <row r="83" spans="1:37" ht="14.25" customHeight="1" x14ac:dyDescent="0.3">
      <c r="A83" s="6">
        <v>82</v>
      </c>
      <c r="B83" s="7" t="s">
        <v>755</v>
      </c>
      <c r="C83" s="8" t="s">
        <v>756</v>
      </c>
      <c r="D83" s="7" t="s">
        <v>38</v>
      </c>
      <c r="E83" s="7" t="s">
        <v>193</v>
      </c>
      <c r="F83" s="7" t="s">
        <v>56</v>
      </c>
      <c r="G83" s="7" t="s">
        <v>757</v>
      </c>
      <c r="H83" s="6">
        <v>8825149</v>
      </c>
      <c r="I83" s="7">
        <v>13</v>
      </c>
      <c r="J83" s="7" t="s">
        <v>360</v>
      </c>
      <c r="K83" s="8" t="s">
        <v>758</v>
      </c>
      <c r="L83" s="7">
        <v>-34.546604000000002</v>
      </c>
      <c r="M83" s="7">
        <v>-58.430948000000001</v>
      </c>
      <c r="N83" s="49">
        <v>42604</v>
      </c>
      <c r="O83" s="49">
        <v>42766</v>
      </c>
      <c r="P83" s="7">
        <v>5</v>
      </c>
      <c r="Q83" s="7">
        <v>100</v>
      </c>
      <c r="R83" s="7" t="s">
        <v>759</v>
      </c>
      <c r="S83" s="7"/>
      <c r="T83" s="7"/>
      <c r="U83" s="7"/>
      <c r="V83" s="7" t="s">
        <v>658</v>
      </c>
      <c r="W83" s="7">
        <v>2016</v>
      </c>
      <c r="X83" s="7" t="s">
        <v>760</v>
      </c>
      <c r="Y83" s="7" t="s">
        <v>761</v>
      </c>
      <c r="Z83" s="6">
        <v>30712097996</v>
      </c>
      <c r="AA83" s="6"/>
      <c r="AB83" s="7"/>
      <c r="AC83" s="7"/>
      <c r="AD83" s="7"/>
      <c r="AE83" s="7"/>
      <c r="AF83" s="7" t="s">
        <v>762</v>
      </c>
      <c r="AG83" s="7" t="s">
        <v>763</v>
      </c>
      <c r="AH83" s="7"/>
      <c r="AI83" s="7"/>
      <c r="AJ83" s="7"/>
      <c r="AK83" s="7"/>
    </row>
    <row r="84" spans="1:37" ht="14.25" customHeight="1" x14ac:dyDescent="0.3">
      <c r="A84" s="6">
        <v>83</v>
      </c>
      <c r="B84" s="7" t="s">
        <v>535</v>
      </c>
      <c r="C84" s="8" t="s">
        <v>764</v>
      </c>
      <c r="D84" s="7" t="s">
        <v>38</v>
      </c>
      <c r="E84" s="7" t="s">
        <v>193</v>
      </c>
      <c r="F84" s="7" t="s">
        <v>56</v>
      </c>
      <c r="G84" s="7"/>
      <c r="H84" s="6">
        <v>13246542</v>
      </c>
      <c r="I84" s="7">
        <v>10</v>
      </c>
      <c r="J84" s="7" t="s">
        <v>765</v>
      </c>
      <c r="K84" s="8" t="s">
        <v>766</v>
      </c>
      <c r="L84" s="7">
        <v>-34.632790900000003</v>
      </c>
      <c r="M84" s="7">
        <v>-58.502405490000001</v>
      </c>
      <c r="N84" s="49">
        <v>42961</v>
      </c>
      <c r="O84" s="49">
        <v>43040</v>
      </c>
      <c r="P84" s="7">
        <v>3</v>
      </c>
      <c r="Q84" s="7">
        <v>100</v>
      </c>
      <c r="R84" s="7" t="s">
        <v>610</v>
      </c>
      <c r="S84" s="7"/>
      <c r="T84" s="7"/>
      <c r="U84" s="7"/>
      <c r="V84" s="7" t="s">
        <v>620</v>
      </c>
      <c r="W84" s="7">
        <v>2017</v>
      </c>
      <c r="X84" s="7" t="s">
        <v>760</v>
      </c>
      <c r="Y84" s="7" t="s">
        <v>767</v>
      </c>
      <c r="Z84" s="6">
        <v>30707696849</v>
      </c>
      <c r="AA84" s="6"/>
      <c r="AB84" s="7"/>
      <c r="AC84" s="7"/>
      <c r="AD84" s="7"/>
      <c r="AE84" s="7"/>
      <c r="AF84" s="7" t="s">
        <v>545</v>
      </c>
      <c r="AG84" s="7" t="s">
        <v>768</v>
      </c>
      <c r="AH84" s="7"/>
      <c r="AI84" s="7"/>
      <c r="AJ84" s="7"/>
      <c r="AK84" s="7"/>
    </row>
    <row r="85" spans="1:37" ht="14.25" customHeight="1" x14ac:dyDescent="0.3">
      <c r="A85" s="6">
        <v>84</v>
      </c>
      <c r="B85" s="7" t="s">
        <v>769</v>
      </c>
      <c r="C85" s="8" t="s">
        <v>770</v>
      </c>
      <c r="D85" s="7" t="s">
        <v>38</v>
      </c>
      <c r="E85" s="7" t="s">
        <v>771</v>
      </c>
      <c r="F85" s="7" t="s">
        <v>56</v>
      </c>
      <c r="G85" s="7" t="s">
        <v>772</v>
      </c>
      <c r="H85" s="6">
        <v>12450513</v>
      </c>
      <c r="I85" s="7">
        <v>4</v>
      </c>
      <c r="J85" s="7" t="s">
        <v>350</v>
      </c>
      <c r="K85" s="8" t="s">
        <v>773</v>
      </c>
      <c r="L85" s="7">
        <v>-34.627020129999998</v>
      </c>
      <c r="M85" s="7">
        <v>-58.358473160000003</v>
      </c>
      <c r="N85" s="49">
        <v>42732</v>
      </c>
      <c r="O85" s="49">
        <v>42824</v>
      </c>
      <c r="P85" s="7">
        <v>3</v>
      </c>
      <c r="Q85" s="7">
        <v>100</v>
      </c>
      <c r="R85" s="7" t="s">
        <v>774</v>
      </c>
      <c r="S85" s="7"/>
      <c r="T85" s="7"/>
      <c r="U85" s="7"/>
      <c r="V85" s="7" t="s">
        <v>775</v>
      </c>
      <c r="W85" s="7">
        <v>2016</v>
      </c>
      <c r="X85" s="7"/>
      <c r="Y85" s="7"/>
      <c r="Z85" s="6">
        <v>30628970714</v>
      </c>
      <c r="AA85" s="6"/>
      <c r="AB85" s="7"/>
      <c r="AC85" s="7"/>
      <c r="AD85" s="7"/>
      <c r="AE85" s="7"/>
      <c r="AF85" s="7" t="s">
        <v>776</v>
      </c>
      <c r="AG85" s="7" t="s">
        <v>777</v>
      </c>
      <c r="AH85" s="7"/>
      <c r="AI85" s="7"/>
      <c r="AJ85" s="7"/>
      <c r="AK85" s="7"/>
    </row>
    <row r="86" spans="1:37" ht="14.25" customHeight="1" x14ac:dyDescent="0.3">
      <c r="A86" s="6">
        <v>85</v>
      </c>
      <c r="B86" s="7" t="s">
        <v>778</v>
      </c>
      <c r="C86" s="8" t="s">
        <v>779</v>
      </c>
      <c r="D86" s="7" t="s">
        <v>38</v>
      </c>
      <c r="E86" s="7" t="s">
        <v>193</v>
      </c>
      <c r="F86" s="7" t="s">
        <v>56</v>
      </c>
      <c r="G86" s="7" t="s">
        <v>780</v>
      </c>
      <c r="H86" s="6">
        <v>4111783</v>
      </c>
      <c r="I86" s="7">
        <v>15</v>
      </c>
      <c r="J86" s="7" t="s">
        <v>781</v>
      </c>
      <c r="K86" s="8" t="s">
        <v>782</v>
      </c>
      <c r="L86" s="7">
        <v>-34.588658809999998</v>
      </c>
      <c r="M86" s="7">
        <v>-58.442847180000001</v>
      </c>
      <c r="N86" s="49">
        <v>42828</v>
      </c>
      <c r="O86" s="49">
        <v>43189</v>
      </c>
      <c r="P86" s="7">
        <v>11</v>
      </c>
      <c r="Q86" s="7">
        <v>100</v>
      </c>
      <c r="R86" s="7" t="s">
        <v>783</v>
      </c>
      <c r="S86" s="7"/>
      <c r="T86" s="7"/>
      <c r="U86" s="7"/>
      <c r="V86" s="7" t="s">
        <v>784</v>
      </c>
      <c r="W86" s="7">
        <v>2016</v>
      </c>
      <c r="X86" s="7" t="s">
        <v>238</v>
      </c>
      <c r="Y86" s="7" t="s">
        <v>785</v>
      </c>
      <c r="Z86" s="6">
        <v>30708876778</v>
      </c>
      <c r="AA86" s="6"/>
      <c r="AB86" s="7">
        <v>8</v>
      </c>
      <c r="AC86" s="7"/>
      <c r="AD86" s="7"/>
      <c r="AE86" s="7"/>
      <c r="AF86" s="7" t="s">
        <v>786</v>
      </c>
      <c r="AG86" s="7" t="s">
        <v>787</v>
      </c>
      <c r="AH86" s="7"/>
      <c r="AI86" s="7"/>
      <c r="AJ86" s="7"/>
      <c r="AK86" s="7"/>
    </row>
    <row r="87" spans="1:37" ht="14.25" customHeight="1" x14ac:dyDescent="0.3">
      <c r="A87" s="6">
        <v>86</v>
      </c>
      <c r="B87" s="7" t="s">
        <v>788</v>
      </c>
      <c r="C87" s="8" t="s">
        <v>789</v>
      </c>
      <c r="D87" s="7" t="s">
        <v>38</v>
      </c>
      <c r="E87" s="7" t="s">
        <v>55</v>
      </c>
      <c r="F87" s="7" t="s">
        <v>56</v>
      </c>
      <c r="G87" s="7" t="s">
        <v>790</v>
      </c>
      <c r="H87" s="6">
        <v>13906212</v>
      </c>
      <c r="I87" s="7">
        <v>4</v>
      </c>
      <c r="J87" s="7" t="s">
        <v>350</v>
      </c>
      <c r="K87" s="8" t="s">
        <v>791</v>
      </c>
      <c r="L87" s="7">
        <v>-34.641723949999999</v>
      </c>
      <c r="M87" s="7">
        <v>-58.358658730000002</v>
      </c>
      <c r="N87" s="49">
        <v>42859</v>
      </c>
      <c r="O87" s="49">
        <v>42931</v>
      </c>
      <c r="P87" s="7">
        <v>2</v>
      </c>
      <c r="Q87" s="7">
        <v>100</v>
      </c>
      <c r="R87" s="7" t="s">
        <v>792</v>
      </c>
      <c r="S87" s="7" t="s">
        <v>793</v>
      </c>
      <c r="T87" s="7" t="s">
        <v>794</v>
      </c>
      <c r="U87" s="7"/>
      <c r="V87" s="7" t="s">
        <v>574</v>
      </c>
      <c r="W87" s="7">
        <v>2017</v>
      </c>
      <c r="X87" s="7" t="s">
        <v>795</v>
      </c>
      <c r="Y87" s="7" t="s">
        <v>796</v>
      </c>
      <c r="Z87" s="6">
        <v>33661628729</v>
      </c>
      <c r="AA87" s="6"/>
      <c r="AB87" s="7"/>
      <c r="AC87" s="7"/>
      <c r="AD87" s="7"/>
      <c r="AE87" s="7"/>
      <c r="AF87" s="7" t="s">
        <v>797</v>
      </c>
      <c r="AG87" s="7" t="s">
        <v>798</v>
      </c>
      <c r="AH87" s="7"/>
      <c r="AI87" s="7"/>
      <c r="AJ87" s="7"/>
      <c r="AK87" s="7"/>
    </row>
    <row r="88" spans="1:37" ht="14.25" customHeight="1" x14ac:dyDescent="0.3">
      <c r="A88" s="6">
        <v>87</v>
      </c>
      <c r="B88" s="7" t="s">
        <v>788</v>
      </c>
      <c r="C88" s="8" t="s">
        <v>799</v>
      </c>
      <c r="D88" s="7" t="s">
        <v>38</v>
      </c>
      <c r="E88" s="7" t="s">
        <v>55</v>
      </c>
      <c r="F88" s="7" t="s">
        <v>56</v>
      </c>
      <c r="G88" s="7" t="s">
        <v>800</v>
      </c>
      <c r="H88" s="6">
        <v>14534310</v>
      </c>
      <c r="I88" s="7">
        <v>4</v>
      </c>
      <c r="J88" s="7" t="s">
        <v>350</v>
      </c>
      <c r="K88" s="8" t="s">
        <v>801</v>
      </c>
      <c r="L88" s="7">
        <v>-34.641051009999998</v>
      </c>
      <c r="M88" s="7">
        <v>-58.360450569999998</v>
      </c>
      <c r="N88" s="49">
        <v>43073</v>
      </c>
      <c r="O88" s="49">
        <v>42931</v>
      </c>
      <c r="P88" s="7">
        <v>3</v>
      </c>
      <c r="Q88" s="7">
        <v>100</v>
      </c>
      <c r="R88" s="7" t="s">
        <v>802</v>
      </c>
      <c r="S88" s="7" t="s">
        <v>803</v>
      </c>
      <c r="T88" s="7" t="s">
        <v>804</v>
      </c>
      <c r="U88" s="7"/>
      <c r="V88" s="7" t="s">
        <v>658</v>
      </c>
      <c r="W88" s="7">
        <v>2017</v>
      </c>
      <c r="X88" s="7" t="s">
        <v>795</v>
      </c>
      <c r="Y88" s="7" t="s">
        <v>805</v>
      </c>
      <c r="Z88" s="6">
        <v>30712097996</v>
      </c>
      <c r="AA88" s="6"/>
      <c r="AB88" s="7"/>
      <c r="AC88" s="7"/>
      <c r="AD88" s="7"/>
      <c r="AE88" s="7"/>
      <c r="AF88" s="7" t="s">
        <v>797</v>
      </c>
      <c r="AG88" s="7" t="s">
        <v>806</v>
      </c>
      <c r="AH88" s="7"/>
      <c r="AI88" s="7"/>
      <c r="AJ88" s="7"/>
      <c r="AK88" s="7"/>
    </row>
    <row r="89" spans="1:37" ht="14.25" customHeight="1" x14ac:dyDescent="0.3">
      <c r="A89" s="6">
        <v>88</v>
      </c>
      <c r="B89" s="7" t="s">
        <v>788</v>
      </c>
      <c r="C89" s="8" t="s">
        <v>807</v>
      </c>
      <c r="D89" s="7" t="s">
        <v>38</v>
      </c>
      <c r="E89" s="7" t="s">
        <v>55</v>
      </c>
      <c r="F89" s="7" t="s">
        <v>56</v>
      </c>
      <c r="G89" s="7" t="s">
        <v>808</v>
      </c>
      <c r="H89" s="6">
        <v>11917967</v>
      </c>
      <c r="I89" s="7">
        <v>4</v>
      </c>
      <c r="J89" s="7" t="s">
        <v>350</v>
      </c>
      <c r="K89" s="8" t="s">
        <v>801</v>
      </c>
      <c r="L89" s="7">
        <v>-34.642789890000003</v>
      </c>
      <c r="M89" s="7">
        <v>-58.357918560000002</v>
      </c>
      <c r="N89" s="49">
        <v>43073</v>
      </c>
      <c r="O89" s="49">
        <v>42931</v>
      </c>
      <c r="P89" s="7">
        <v>3</v>
      </c>
      <c r="Q89" s="7">
        <v>100</v>
      </c>
      <c r="R89" s="7" t="s">
        <v>809</v>
      </c>
      <c r="S89" s="7" t="s">
        <v>810</v>
      </c>
      <c r="T89" s="7" t="s">
        <v>811</v>
      </c>
      <c r="U89" s="7"/>
      <c r="V89" s="7" t="s">
        <v>178</v>
      </c>
      <c r="W89" s="7">
        <v>2017</v>
      </c>
      <c r="X89" s="7" t="s">
        <v>795</v>
      </c>
      <c r="Y89" s="7" t="s">
        <v>812</v>
      </c>
      <c r="Z89" s="6">
        <v>30512700124</v>
      </c>
      <c r="AA89" s="6"/>
      <c r="AB89" s="7"/>
      <c r="AC89" s="7"/>
      <c r="AD89" s="7"/>
      <c r="AE89" s="7"/>
      <c r="AF89" s="7" t="s">
        <v>797</v>
      </c>
      <c r="AG89" s="7" t="s">
        <v>813</v>
      </c>
      <c r="AH89" s="7"/>
      <c r="AI89" s="7"/>
      <c r="AJ89" s="7"/>
      <c r="AK89" s="7"/>
    </row>
    <row r="90" spans="1:37" ht="14.25" customHeight="1" x14ac:dyDescent="0.3">
      <c r="A90" s="6">
        <v>89</v>
      </c>
      <c r="B90" s="7" t="s">
        <v>518</v>
      </c>
      <c r="C90" s="8" t="s">
        <v>814</v>
      </c>
      <c r="D90" s="7" t="s">
        <v>38</v>
      </c>
      <c r="E90" s="7" t="s">
        <v>193</v>
      </c>
      <c r="F90" s="7" t="s">
        <v>56</v>
      </c>
      <c r="G90" s="7" t="s">
        <v>815</v>
      </c>
      <c r="H90" s="6">
        <v>4926076</v>
      </c>
      <c r="I90" s="7">
        <v>15</v>
      </c>
      <c r="J90" s="7" t="s">
        <v>781</v>
      </c>
      <c r="K90" s="8" t="s">
        <v>816</v>
      </c>
      <c r="L90" s="7">
        <v>-34.582852930000001</v>
      </c>
      <c r="M90" s="7">
        <v>-58.449991179999998</v>
      </c>
      <c r="N90" s="49">
        <v>42781</v>
      </c>
      <c r="O90" s="49">
        <v>43146</v>
      </c>
      <c r="P90" s="7">
        <v>12</v>
      </c>
      <c r="Q90" s="7">
        <v>100</v>
      </c>
      <c r="R90" s="7" t="s">
        <v>817</v>
      </c>
      <c r="S90" s="7"/>
      <c r="T90" s="7"/>
      <c r="U90" s="7"/>
      <c r="V90" s="7" t="s">
        <v>818</v>
      </c>
      <c r="W90" s="7">
        <v>2016</v>
      </c>
      <c r="X90" s="7" t="s">
        <v>481</v>
      </c>
      <c r="Y90" s="7" t="s">
        <v>819</v>
      </c>
      <c r="Z90" s="6">
        <v>30708075910</v>
      </c>
      <c r="AA90" s="6">
        <v>10223</v>
      </c>
      <c r="AB90" s="7">
        <v>48</v>
      </c>
      <c r="AC90" s="7"/>
      <c r="AD90" s="7"/>
      <c r="AE90" s="7"/>
      <c r="AF90" s="7" t="s">
        <v>523</v>
      </c>
      <c r="AG90" s="7" t="s">
        <v>820</v>
      </c>
      <c r="AH90" s="7"/>
      <c r="AI90" s="7"/>
      <c r="AJ90" s="7"/>
      <c r="AK90" s="7"/>
    </row>
    <row r="91" spans="1:37" ht="14.25" customHeight="1" x14ac:dyDescent="0.3">
      <c r="A91" s="6">
        <v>90</v>
      </c>
      <c r="B91" s="7" t="s">
        <v>53</v>
      </c>
      <c r="C91" s="8" t="s">
        <v>821</v>
      </c>
      <c r="D91" s="7" t="s">
        <v>38</v>
      </c>
      <c r="E91" s="7" t="s">
        <v>87</v>
      </c>
      <c r="F91" s="7" t="s">
        <v>56</v>
      </c>
      <c r="G91" s="7" t="s">
        <v>822</v>
      </c>
      <c r="H91" s="6">
        <v>51377671</v>
      </c>
      <c r="I91" s="7">
        <v>12</v>
      </c>
      <c r="J91" s="7" t="s">
        <v>42</v>
      </c>
      <c r="K91" s="8" t="s">
        <v>823</v>
      </c>
      <c r="L91" s="7">
        <v>-34.56919559</v>
      </c>
      <c r="M91" s="7">
        <v>-58.477761579999999</v>
      </c>
      <c r="N91" s="49">
        <v>42912</v>
      </c>
      <c r="O91" s="49">
        <v>43373</v>
      </c>
      <c r="P91" s="7">
        <v>15</v>
      </c>
      <c r="Q91" s="7">
        <v>100</v>
      </c>
      <c r="R91" s="7" t="s">
        <v>824</v>
      </c>
      <c r="S91" s="7" t="s">
        <v>825</v>
      </c>
      <c r="T91" s="7" t="s">
        <v>826</v>
      </c>
      <c r="U91" s="7" t="s">
        <v>827</v>
      </c>
      <c r="V91" s="7" t="s">
        <v>828</v>
      </c>
      <c r="W91" s="7">
        <v>2017</v>
      </c>
      <c r="X91" s="7" t="s">
        <v>47</v>
      </c>
      <c r="Y91" s="7" t="s">
        <v>829</v>
      </c>
      <c r="Z91" s="6">
        <v>30700435853</v>
      </c>
      <c r="AA91" s="6"/>
      <c r="AB91" s="7">
        <v>45</v>
      </c>
      <c r="AC91" s="7"/>
      <c r="AD91" s="7"/>
      <c r="AE91" s="7"/>
      <c r="AF91" s="7" t="s">
        <v>62</v>
      </c>
      <c r="AG91" s="7" t="s">
        <v>830</v>
      </c>
      <c r="AH91" s="7" t="s">
        <v>831</v>
      </c>
      <c r="AI91" s="7"/>
      <c r="AJ91" s="7"/>
      <c r="AK91" s="7"/>
    </row>
    <row r="92" spans="1:37" ht="14.25" customHeight="1" x14ac:dyDescent="0.3">
      <c r="A92" s="6">
        <v>91</v>
      </c>
      <c r="B92" s="7" t="s">
        <v>397</v>
      </c>
      <c r="C92" s="8" t="s">
        <v>832</v>
      </c>
      <c r="D92" s="7" t="s">
        <v>38</v>
      </c>
      <c r="E92" s="7" t="s">
        <v>87</v>
      </c>
      <c r="F92" s="7" t="s">
        <v>833</v>
      </c>
      <c r="G92" s="7" t="s">
        <v>834</v>
      </c>
      <c r="H92" s="6">
        <v>84025000</v>
      </c>
      <c r="I92" s="7">
        <v>4</v>
      </c>
      <c r="J92" s="7" t="s">
        <v>400</v>
      </c>
      <c r="K92" s="8" t="s">
        <v>835</v>
      </c>
      <c r="L92" s="7">
        <v>-34.650736610000003</v>
      </c>
      <c r="M92" s="7">
        <v>-58.377668059999998</v>
      </c>
      <c r="N92" s="49">
        <v>42005</v>
      </c>
      <c r="O92" s="49">
        <v>43100</v>
      </c>
      <c r="P92" s="7">
        <v>35</v>
      </c>
      <c r="Q92" s="7">
        <v>100</v>
      </c>
      <c r="R92" s="7" t="s">
        <v>836</v>
      </c>
      <c r="S92" s="7" t="s">
        <v>837</v>
      </c>
      <c r="T92" s="7" t="s">
        <v>838</v>
      </c>
      <c r="U92" s="7"/>
      <c r="V92" s="7" t="s">
        <v>151</v>
      </c>
      <c r="W92" s="7">
        <v>2009</v>
      </c>
      <c r="X92" s="7" t="s">
        <v>47</v>
      </c>
      <c r="Y92" s="7" t="s">
        <v>839</v>
      </c>
      <c r="Z92" s="6">
        <v>30553433564</v>
      </c>
      <c r="AA92" s="6">
        <v>256</v>
      </c>
      <c r="AB92" s="7">
        <v>48</v>
      </c>
      <c r="AC92" s="7" t="s">
        <v>49</v>
      </c>
      <c r="AD92" s="7"/>
      <c r="AE92" s="7"/>
      <c r="AF92" s="7" t="s">
        <v>406</v>
      </c>
      <c r="AG92" s="7" t="s">
        <v>840</v>
      </c>
      <c r="AH92" s="7"/>
      <c r="AI92" s="7"/>
      <c r="AJ92" s="7"/>
      <c r="AK92" s="7"/>
    </row>
    <row r="93" spans="1:37" ht="14.25" customHeight="1" x14ac:dyDescent="0.3">
      <c r="A93" s="6">
        <v>92</v>
      </c>
      <c r="B93" s="7" t="s">
        <v>397</v>
      </c>
      <c r="C93" s="8" t="s">
        <v>841</v>
      </c>
      <c r="D93" s="7" t="s">
        <v>38</v>
      </c>
      <c r="E93" s="7" t="s">
        <v>87</v>
      </c>
      <c r="F93" s="7" t="s">
        <v>833</v>
      </c>
      <c r="G93" s="7" t="s">
        <v>842</v>
      </c>
      <c r="H93" s="6">
        <v>49565419</v>
      </c>
      <c r="I93" s="7">
        <v>9</v>
      </c>
      <c r="J93" s="7" t="s">
        <v>843</v>
      </c>
      <c r="K93" s="8" t="s">
        <v>844</v>
      </c>
      <c r="L93" s="7">
        <v>-34.653971900000002</v>
      </c>
      <c r="M93" s="7">
        <v>-58.464027799999997</v>
      </c>
      <c r="N93" s="49">
        <v>42372</v>
      </c>
      <c r="O93" s="49">
        <v>43084</v>
      </c>
      <c r="P93" s="7">
        <v>23</v>
      </c>
      <c r="Q93" s="7">
        <v>100</v>
      </c>
      <c r="R93" s="7" t="s">
        <v>845</v>
      </c>
      <c r="S93" s="7" t="s">
        <v>846</v>
      </c>
      <c r="T93" s="7" t="s">
        <v>847</v>
      </c>
      <c r="U93" s="7"/>
      <c r="V93" s="7" t="s">
        <v>848</v>
      </c>
      <c r="W93" s="7">
        <v>2015</v>
      </c>
      <c r="X93" s="7" t="s">
        <v>228</v>
      </c>
      <c r="Y93" s="7" t="s">
        <v>849</v>
      </c>
      <c r="Z93" s="6">
        <v>30577764537</v>
      </c>
      <c r="AA93" s="6">
        <v>216</v>
      </c>
      <c r="AB93" s="7">
        <v>75</v>
      </c>
      <c r="AC93" s="7" t="s">
        <v>49</v>
      </c>
      <c r="AD93" s="7"/>
      <c r="AE93" s="7"/>
      <c r="AF93" s="7" t="s">
        <v>406</v>
      </c>
      <c r="AG93" s="7" t="s">
        <v>850</v>
      </c>
      <c r="AH93" s="7"/>
      <c r="AI93" s="7"/>
      <c r="AJ93" s="7"/>
      <c r="AK93" s="7"/>
    </row>
    <row r="94" spans="1:37" ht="14.25" customHeight="1" x14ac:dyDescent="0.3">
      <c r="A94" s="6">
        <v>93</v>
      </c>
      <c r="B94" s="7" t="s">
        <v>851</v>
      </c>
      <c r="C94" s="8" t="s">
        <v>852</v>
      </c>
      <c r="D94" s="7" t="s">
        <v>38</v>
      </c>
      <c r="E94" s="7" t="s">
        <v>55</v>
      </c>
      <c r="F94" s="7" t="s">
        <v>56</v>
      </c>
      <c r="G94" s="7" t="s">
        <v>853</v>
      </c>
      <c r="H94" s="6">
        <v>3650000</v>
      </c>
      <c r="I94" s="7">
        <v>14</v>
      </c>
      <c r="J94" s="7" t="s">
        <v>423</v>
      </c>
      <c r="K94" s="8" t="s">
        <v>854</v>
      </c>
      <c r="L94" s="7">
        <v>-34.578319450000002</v>
      </c>
      <c r="M94" s="7">
        <v>-58.414821099999998</v>
      </c>
      <c r="N94" s="49">
        <v>43025</v>
      </c>
      <c r="O94" s="49">
        <v>43084</v>
      </c>
      <c r="P94" s="7">
        <v>2</v>
      </c>
      <c r="Q94" s="7">
        <v>100</v>
      </c>
      <c r="R94" s="7" t="s">
        <v>855</v>
      </c>
      <c r="S94" s="7"/>
      <c r="T94" s="7"/>
      <c r="U94" s="7"/>
      <c r="V94" s="7" t="s">
        <v>856</v>
      </c>
      <c r="W94" s="7">
        <v>2017</v>
      </c>
      <c r="X94" s="7" t="s">
        <v>857</v>
      </c>
      <c r="Y94" s="7" t="s">
        <v>858</v>
      </c>
      <c r="Z94" s="6">
        <v>30714440248</v>
      </c>
      <c r="AA94" s="6"/>
      <c r="AB94" s="7"/>
      <c r="AC94" s="7"/>
      <c r="AD94" s="7"/>
      <c r="AE94" s="7"/>
      <c r="AF94" s="7" t="s">
        <v>859</v>
      </c>
      <c r="AG94" s="7" t="s">
        <v>860</v>
      </c>
      <c r="AH94" s="7" t="s">
        <v>861</v>
      </c>
      <c r="AI94" s="7"/>
      <c r="AJ94" s="7"/>
      <c r="AK94" s="7"/>
    </row>
    <row r="95" spans="1:37" ht="14.25" customHeight="1" x14ac:dyDescent="0.3">
      <c r="A95" s="6">
        <v>94</v>
      </c>
      <c r="B95" s="7" t="s">
        <v>862</v>
      </c>
      <c r="C95" s="8" t="s">
        <v>863</v>
      </c>
      <c r="D95" s="7" t="s">
        <v>38</v>
      </c>
      <c r="E95" s="7" t="s">
        <v>771</v>
      </c>
      <c r="F95" s="7" t="s">
        <v>864</v>
      </c>
      <c r="G95" s="7" t="s">
        <v>865</v>
      </c>
      <c r="H95" s="6">
        <v>33890055</v>
      </c>
      <c r="I95" s="7">
        <v>4</v>
      </c>
      <c r="J95" s="7" t="s">
        <v>400</v>
      </c>
      <c r="K95" s="8" t="s">
        <v>866</v>
      </c>
      <c r="L95" s="7">
        <v>-34.649791370000003</v>
      </c>
      <c r="M95" s="7">
        <v>-58.405049409999997</v>
      </c>
      <c r="N95" s="49">
        <v>42587</v>
      </c>
      <c r="O95" s="49">
        <v>43480</v>
      </c>
      <c r="P95" s="6">
        <v>29</v>
      </c>
      <c r="Q95" s="6">
        <v>100</v>
      </c>
      <c r="R95" s="7" t="s">
        <v>867</v>
      </c>
      <c r="S95" s="7" t="s">
        <v>868</v>
      </c>
      <c r="T95" s="7"/>
      <c r="U95" s="7"/>
      <c r="V95" s="7" t="s">
        <v>869</v>
      </c>
      <c r="W95" s="7">
        <v>2016</v>
      </c>
      <c r="X95" s="7" t="s">
        <v>47</v>
      </c>
      <c r="Y95" s="7" t="s">
        <v>870</v>
      </c>
      <c r="Z95" s="6">
        <v>30516284222</v>
      </c>
      <c r="AA95" s="6"/>
      <c r="AB95" s="7">
        <v>30</v>
      </c>
      <c r="AC95" s="7" t="s">
        <v>49</v>
      </c>
      <c r="AD95" s="7"/>
      <c r="AE95" s="7"/>
      <c r="AF95" s="7" t="s">
        <v>871</v>
      </c>
      <c r="AG95" s="7" t="s">
        <v>872</v>
      </c>
      <c r="AH95" s="7"/>
      <c r="AI95" s="7"/>
      <c r="AJ95" s="7"/>
      <c r="AK95" s="7"/>
    </row>
    <row r="96" spans="1:37" ht="14.25" customHeight="1" x14ac:dyDescent="0.3">
      <c r="A96" s="6">
        <v>95</v>
      </c>
      <c r="B96" s="7" t="s">
        <v>873</v>
      </c>
      <c r="C96" s="8" t="s">
        <v>874</v>
      </c>
      <c r="D96" s="7" t="s">
        <v>38</v>
      </c>
      <c r="E96" s="7" t="s">
        <v>771</v>
      </c>
      <c r="F96" s="7" t="s">
        <v>864</v>
      </c>
      <c r="G96" s="7" t="s">
        <v>875</v>
      </c>
      <c r="H96" s="6">
        <v>55287592</v>
      </c>
      <c r="I96" s="7">
        <v>9</v>
      </c>
      <c r="J96" s="7" t="s">
        <v>876</v>
      </c>
      <c r="K96" s="8" t="s">
        <v>877</v>
      </c>
      <c r="L96" s="7">
        <v>-34.665839069999997</v>
      </c>
      <c r="M96" s="7">
        <v>-58.504135499999997</v>
      </c>
      <c r="N96" s="49">
        <v>42766</v>
      </c>
      <c r="O96" s="49">
        <v>43374</v>
      </c>
      <c r="P96" s="6">
        <v>21</v>
      </c>
      <c r="Q96" s="6">
        <v>100</v>
      </c>
      <c r="R96" s="7" t="s">
        <v>878</v>
      </c>
      <c r="S96" s="7" t="s">
        <v>879</v>
      </c>
      <c r="T96" s="7" t="s">
        <v>880</v>
      </c>
      <c r="U96" s="7" t="s">
        <v>881</v>
      </c>
      <c r="V96" s="7" t="s">
        <v>882</v>
      </c>
      <c r="W96" s="7">
        <v>2016</v>
      </c>
      <c r="X96" s="7" t="s">
        <v>47</v>
      </c>
      <c r="Y96" s="7" t="s">
        <v>883</v>
      </c>
      <c r="Z96" s="6">
        <v>30708267984</v>
      </c>
      <c r="AA96" s="6"/>
      <c r="AB96" s="7">
        <v>32</v>
      </c>
      <c r="AC96" s="7" t="s">
        <v>49</v>
      </c>
      <c r="AD96" s="7"/>
      <c r="AE96" s="7"/>
      <c r="AF96" s="7" t="s">
        <v>884</v>
      </c>
      <c r="AG96" s="7" t="s">
        <v>885</v>
      </c>
      <c r="AH96" s="7"/>
      <c r="AI96" s="7"/>
      <c r="AJ96" s="7"/>
      <c r="AK96" s="7"/>
    </row>
    <row r="97" spans="1:37" ht="14.25" customHeight="1" x14ac:dyDescent="0.3">
      <c r="A97" s="6">
        <v>96</v>
      </c>
      <c r="B97" s="7" t="s">
        <v>862</v>
      </c>
      <c r="C97" s="8" t="s">
        <v>886</v>
      </c>
      <c r="D97" s="7" t="s">
        <v>38</v>
      </c>
      <c r="E97" s="7" t="s">
        <v>771</v>
      </c>
      <c r="F97" s="7" t="s">
        <v>864</v>
      </c>
      <c r="G97" s="7" t="s">
        <v>887</v>
      </c>
      <c r="H97" s="6">
        <v>40536952</v>
      </c>
      <c r="I97" s="7">
        <v>4</v>
      </c>
      <c r="J97" s="7" t="s">
        <v>400</v>
      </c>
      <c r="K97" s="8" t="s">
        <v>888</v>
      </c>
      <c r="L97" s="7">
        <v>-34.656376250000001</v>
      </c>
      <c r="M97" s="7">
        <v>-58.399536439999999</v>
      </c>
      <c r="N97" s="49">
        <v>42760</v>
      </c>
      <c r="O97" s="49">
        <v>43889</v>
      </c>
      <c r="P97" s="6">
        <v>32</v>
      </c>
      <c r="Q97" s="6">
        <v>100</v>
      </c>
      <c r="R97" s="7" t="s">
        <v>889</v>
      </c>
      <c r="S97" s="7" t="s">
        <v>890</v>
      </c>
      <c r="T97" s="7"/>
      <c r="U97" s="7"/>
      <c r="V97" s="7" t="s">
        <v>891</v>
      </c>
      <c r="W97" s="7">
        <v>2016</v>
      </c>
      <c r="X97" s="7" t="s">
        <v>47</v>
      </c>
      <c r="Y97" s="7" t="s">
        <v>892</v>
      </c>
      <c r="Z97" s="6">
        <v>30604370171</v>
      </c>
      <c r="AA97" s="6"/>
      <c r="AB97" s="7">
        <v>17</v>
      </c>
      <c r="AC97" s="7" t="s">
        <v>49</v>
      </c>
      <c r="AD97" s="7"/>
      <c r="AE97" s="7"/>
      <c r="AF97" s="7" t="s">
        <v>871</v>
      </c>
      <c r="AG97" s="7" t="s">
        <v>893</v>
      </c>
      <c r="AH97" s="7"/>
      <c r="AI97" s="7"/>
      <c r="AJ97" s="7"/>
      <c r="AK97" s="7"/>
    </row>
    <row r="98" spans="1:37" ht="14.25" customHeight="1" x14ac:dyDescent="0.3">
      <c r="A98" s="6">
        <v>97</v>
      </c>
      <c r="B98" s="7" t="s">
        <v>894</v>
      </c>
      <c r="C98" s="8" t="s">
        <v>895</v>
      </c>
      <c r="D98" s="7" t="s">
        <v>38</v>
      </c>
      <c r="E98" s="7" t="s">
        <v>771</v>
      </c>
      <c r="F98" s="7" t="s">
        <v>864</v>
      </c>
      <c r="G98" s="7" t="s">
        <v>896</v>
      </c>
      <c r="H98" s="6">
        <v>42000000</v>
      </c>
      <c r="I98" s="7">
        <v>7</v>
      </c>
      <c r="J98" s="7" t="s">
        <v>690</v>
      </c>
      <c r="K98" s="8" t="s">
        <v>897</v>
      </c>
      <c r="L98" s="7">
        <v>-34.650334639999997</v>
      </c>
      <c r="M98" s="7">
        <v>-58.430985479999997</v>
      </c>
      <c r="N98" s="49">
        <v>42844</v>
      </c>
      <c r="O98" s="49">
        <v>43463</v>
      </c>
      <c r="P98" s="6">
        <v>20</v>
      </c>
      <c r="Q98" s="6">
        <v>100</v>
      </c>
      <c r="R98" s="7" t="s">
        <v>898</v>
      </c>
      <c r="S98" s="7" t="s">
        <v>899</v>
      </c>
      <c r="T98" s="7"/>
      <c r="U98" s="7"/>
      <c r="V98" s="7" t="s">
        <v>715</v>
      </c>
      <c r="W98" s="7">
        <v>2016</v>
      </c>
      <c r="X98" s="7" t="s">
        <v>47</v>
      </c>
      <c r="Y98" s="7" t="s">
        <v>900</v>
      </c>
      <c r="Z98" s="6">
        <v>30702232046</v>
      </c>
      <c r="AA98" s="6"/>
      <c r="AB98" s="7">
        <v>27</v>
      </c>
      <c r="AC98" s="7" t="s">
        <v>49</v>
      </c>
      <c r="AD98" s="7"/>
      <c r="AE98" s="7"/>
      <c r="AF98" s="7" t="s">
        <v>901</v>
      </c>
      <c r="AG98" s="7" t="s">
        <v>902</v>
      </c>
      <c r="AH98" s="7"/>
      <c r="AI98" s="7"/>
      <c r="AJ98" s="7"/>
      <c r="AK98" s="7"/>
    </row>
    <row r="99" spans="1:37" ht="14.25" customHeight="1" x14ac:dyDescent="0.3">
      <c r="A99" s="6">
        <v>98</v>
      </c>
      <c r="B99" s="7" t="s">
        <v>862</v>
      </c>
      <c r="C99" s="8" t="s">
        <v>903</v>
      </c>
      <c r="D99" s="7" t="s">
        <v>38</v>
      </c>
      <c r="E99" s="7" t="s">
        <v>771</v>
      </c>
      <c r="F99" s="7" t="s">
        <v>864</v>
      </c>
      <c r="G99" s="7" t="s">
        <v>904</v>
      </c>
      <c r="H99" s="6">
        <v>60000000</v>
      </c>
      <c r="I99" s="7">
        <v>4</v>
      </c>
      <c r="J99" s="7" t="s">
        <v>400</v>
      </c>
      <c r="K99" s="8" t="s">
        <v>905</v>
      </c>
      <c r="L99" s="7">
        <v>-34.651161999999999</v>
      </c>
      <c r="M99" s="7">
        <v>-58.397126999999998</v>
      </c>
      <c r="N99" s="49">
        <v>42751</v>
      </c>
      <c r="O99" s="49">
        <v>43570</v>
      </c>
      <c r="P99" s="6">
        <v>27</v>
      </c>
      <c r="Q99" s="6">
        <v>100</v>
      </c>
      <c r="R99" s="7" t="s">
        <v>906</v>
      </c>
      <c r="S99" s="7" t="s">
        <v>907</v>
      </c>
      <c r="T99" s="7"/>
      <c r="U99" s="7"/>
      <c r="V99" s="7" t="s">
        <v>908</v>
      </c>
      <c r="W99" s="7">
        <v>2016</v>
      </c>
      <c r="X99" s="7" t="s">
        <v>909</v>
      </c>
      <c r="Y99" s="7" t="s">
        <v>910</v>
      </c>
      <c r="Z99" s="6">
        <v>30711219699</v>
      </c>
      <c r="AA99" s="6"/>
      <c r="AB99" s="7">
        <v>28</v>
      </c>
      <c r="AC99" s="7" t="s">
        <v>49</v>
      </c>
      <c r="AD99" s="7"/>
      <c r="AE99" s="7"/>
      <c r="AF99" s="7" t="s">
        <v>871</v>
      </c>
      <c r="AG99" s="7" t="s">
        <v>911</v>
      </c>
      <c r="AH99" s="7"/>
      <c r="AI99" s="7"/>
      <c r="AJ99" s="7"/>
      <c r="AK99" s="7"/>
    </row>
    <row r="100" spans="1:37" ht="14.25" customHeight="1" x14ac:dyDescent="0.3">
      <c r="A100" s="6">
        <v>99</v>
      </c>
      <c r="B100" s="7" t="s">
        <v>912</v>
      </c>
      <c r="C100" s="8" t="s">
        <v>913</v>
      </c>
      <c r="D100" s="7" t="s">
        <v>38</v>
      </c>
      <c r="E100" s="7" t="s">
        <v>771</v>
      </c>
      <c r="F100" s="7" t="s">
        <v>864</v>
      </c>
      <c r="G100" s="7" t="s">
        <v>914</v>
      </c>
      <c r="H100" s="6">
        <v>33600000</v>
      </c>
      <c r="I100" s="7">
        <v>8</v>
      </c>
      <c r="J100" s="7" t="s">
        <v>89</v>
      </c>
      <c r="K100" s="8" t="s">
        <v>915</v>
      </c>
      <c r="L100" s="7">
        <v>-34.672904920000001</v>
      </c>
      <c r="M100" s="7">
        <v>-58.485844800000002</v>
      </c>
      <c r="N100" s="49">
        <v>43061</v>
      </c>
      <c r="O100" s="49">
        <v>43633</v>
      </c>
      <c r="P100" s="6">
        <v>18</v>
      </c>
      <c r="Q100" s="6">
        <v>100</v>
      </c>
      <c r="R100" s="7" t="s">
        <v>916</v>
      </c>
      <c r="S100" s="7" t="s">
        <v>917</v>
      </c>
      <c r="T100" s="7"/>
      <c r="U100" s="7"/>
      <c r="V100" s="7" t="s">
        <v>918</v>
      </c>
      <c r="W100" s="7">
        <v>2017</v>
      </c>
      <c r="X100" s="7" t="s">
        <v>47</v>
      </c>
      <c r="Y100" s="7" t="s">
        <v>919</v>
      </c>
      <c r="Z100" s="6">
        <v>33522512279</v>
      </c>
      <c r="AA100" s="6"/>
      <c r="AB100" s="7">
        <v>25</v>
      </c>
      <c r="AC100" s="7" t="s">
        <v>49</v>
      </c>
      <c r="AD100" s="7"/>
      <c r="AE100" s="7"/>
      <c r="AF100" s="7" t="s">
        <v>920</v>
      </c>
      <c r="AG100" s="7" t="s">
        <v>921</v>
      </c>
      <c r="AH100" s="7"/>
      <c r="AI100" s="7"/>
      <c r="AJ100" s="7"/>
      <c r="AK100" s="7"/>
    </row>
    <row r="101" spans="1:37" ht="14.25" customHeight="1" x14ac:dyDescent="0.3">
      <c r="A101" s="6">
        <v>100</v>
      </c>
      <c r="B101" s="7" t="s">
        <v>922</v>
      </c>
      <c r="C101" s="8" t="s">
        <v>923</v>
      </c>
      <c r="D101" s="7" t="s">
        <v>38</v>
      </c>
      <c r="E101" s="7" t="s">
        <v>771</v>
      </c>
      <c r="F101" s="7" t="s">
        <v>864</v>
      </c>
      <c r="G101" s="7" t="s">
        <v>924</v>
      </c>
      <c r="H101" s="6">
        <v>15264748</v>
      </c>
      <c r="I101" s="7">
        <v>15</v>
      </c>
      <c r="J101" s="7" t="s">
        <v>925</v>
      </c>
      <c r="K101" s="8" t="s">
        <v>926</v>
      </c>
      <c r="L101" s="7">
        <v>-34.597121309999999</v>
      </c>
      <c r="M101" s="7">
        <v>-58.475888759999997</v>
      </c>
      <c r="N101" s="49">
        <v>42737</v>
      </c>
      <c r="O101" s="49">
        <v>43296</v>
      </c>
      <c r="P101" s="6">
        <v>18</v>
      </c>
      <c r="Q101" s="6">
        <v>100</v>
      </c>
      <c r="R101" s="7" t="s">
        <v>927</v>
      </c>
      <c r="S101" s="7" t="s">
        <v>928</v>
      </c>
      <c r="T101" s="7"/>
      <c r="U101" s="7" t="s">
        <v>929</v>
      </c>
      <c r="V101" s="7" t="s">
        <v>930</v>
      </c>
      <c r="W101" s="7">
        <v>2014</v>
      </c>
      <c r="X101" s="7" t="s">
        <v>931</v>
      </c>
      <c r="Y101" s="7" t="s">
        <v>932</v>
      </c>
      <c r="Z101" s="6">
        <v>30707962654</v>
      </c>
      <c r="AA101" s="6"/>
      <c r="AB101" s="7">
        <v>20</v>
      </c>
      <c r="AC101" s="7"/>
      <c r="AD101" s="7"/>
      <c r="AE101" s="7"/>
      <c r="AF101" s="7" t="s">
        <v>933</v>
      </c>
      <c r="AG101" s="7" t="s">
        <v>934</v>
      </c>
      <c r="AH101" s="7"/>
      <c r="AI101" s="7"/>
      <c r="AJ101" s="7"/>
      <c r="AK101" s="7"/>
    </row>
    <row r="102" spans="1:37" ht="14.25" customHeight="1" x14ac:dyDescent="0.3">
      <c r="A102" s="6">
        <v>101</v>
      </c>
      <c r="B102" s="7" t="s">
        <v>935</v>
      </c>
      <c r="C102" s="8" t="s">
        <v>936</v>
      </c>
      <c r="D102" s="7" t="s">
        <v>38</v>
      </c>
      <c r="E102" s="7" t="s">
        <v>771</v>
      </c>
      <c r="F102" s="7" t="s">
        <v>864</v>
      </c>
      <c r="G102" s="7" t="s">
        <v>937</v>
      </c>
      <c r="H102" s="6">
        <v>33604400</v>
      </c>
      <c r="I102" s="7">
        <v>6</v>
      </c>
      <c r="J102" s="7" t="s">
        <v>938</v>
      </c>
      <c r="K102" s="8" t="s">
        <v>939</v>
      </c>
      <c r="L102" s="7">
        <v>-34.607084690000001</v>
      </c>
      <c r="M102" s="7">
        <v>-58.432878629999998</v>
      </c>
      <c r="N102" s="49">
        <v>42544</v>
      </c>
      <c r="O102" s="49">
        <v>42923</v>
      </c>
      <c r="P102" s="6">
        <v>13</v>
      </c>
      <c r="Q102" s="6">
        <v>100</v>
      </c>
      <c r="R102" s="7" t="s">
        <v>940</v>
      </c>
      <c r="S102" s="7"/>
      <c r="T102" s="7"/>
      <c r="U102" s="7"/>
      <c r="V102" s="7" t="s">
        <v>941</v>
      </c>
      <c r="W102" s="7">
        <v>2014</v>
      </c>
      <c r="X102" s="7" t="s">
        <v>47</v>
      </c>
      <c r="Y102" s="7" t="s">
        <v>942</v>
      </c>
      <c r="Z102" s="6">
        <v>30711831874</v>
      </c>
      <c r="AA102" s="6"/>
      <c r="AB102" s="7">
        <v>17</v>
      </c>
      <c r="AC102" s="7"/>
      <c r="AD102" s="7"/>
      <c r="AE102" s="7"/>
      <c r="AF102" s="7" t="s">
        <v>943</v>
      </c>
      <c r="AG102" s="7" t="s">
        <v>944</v>
      </c>
      <c r="AH102" s="7"/>
      <c r="AI102" s="7"/>
      <c r="AJ102" s="7"/>
      <c r="AK102" s="7"/>
    </row>
    <row r="103" spans="1:37" ht="14.25" customHeight="1" x14ac:dyDescent="0.3">
      <c r="A103" s="6">
        <v>102</v>
      </c>
      <c r="B103" s="7" t="s">
        <v>945</v>
      </c>
      <c r="C103" s="8" t="s">
        <v>946</v>
      </c>
      <c r="D103" s="7" t="s">
        <v>38</v>
      </c>
      <c r="E103" s="7" t="s">
        <v>771</v>
      </c>
      <c r="F103" s="7" t="s">
        <v>864</v>
      </c>
      <c r="G103" s="7" t="s">
        <v>947</v>
      </c>
      <c r="H103" s="6">
        <v>18202359</v>
      </c>
      <c r="I103" s="7">
        <v>14</v>
      </c>
      <c r="J103" s="7" t="s">
        <v>423</v>
      </c>
      <c r="K103" s="8" t="s">
        <v>948</v>
      </c>
      <c r="L103" s="7">
        <v>-34.581139</v>
      </c>
      <c r="M103" s="7">
        <v>-58.406896000000003</v>
      </c>
      <c r="N103" s="49">
        <v>42675</v>
      </c>
      <c r="O103" s="49">
        <v>43434</v>
      </c>
      <c r="P103" s="6">
        <v>24</v>
      </c>
      <c r="Q103" s="6">
        <v>100</v>
      </c>
      <c r="R103" s="7" t="s">
        <v>949</v>
      </c>
      <c r="S103" s="7"/>
      <c r="T103" s="7"/>
      <c r="U103" s="7"/>
      <c r="V103" s="7" t="s">
        <v>950</v>
      </c>
      <c r="W103" s="7">
        <v>2014</v>
      </c>
      <c r="X103" s="7" t="s">
        <v>951</v>
      </c>
      <c r="Y103" s="7" t="s">
        <v>952</v>
      </c>
      <c r="Z103" s="6">
        <v>30561265255</v>
      </c>
      <c r="AA103" s="6"/>
      <c r="AB103" s="7">
        <v>10</v>
      </c>
      <c r="AC103" s="7"/>
      <c r="AD103" s="7"/>
      <c r="AE103" s="7"/>
      <c r="AF103" s="7" t="s">
        <v>953</v>
      </c>
      <c r="AG103" s="7" t="s">
        <v>954</v>
      </c>
      <c r="AH103" s="7" t="s">
        <v>955</v>
      </c>
      <c r="AI103" s="7"/>
      <c r="AJ103" s="7"/>
      <c r="AK103" s="7"/>
    </row>
    <row r="104" spans="1:37" ht="14.25" customHeight="1" x14ac:dyDescent="0.3">
      <c r="A104" s="6">
        <v>103</v>
      </c>
      <c r="B104" s="7" t="s">
        <v>956</v>
      </c>
      <c r="C104" s="8" t="s">
        <v>957</v>
      </c>
      <c r="D104" s="7" t="s">
        <v>38</v>
      </c>
      <c r="E104" s="7" t="s">
        <v>771</v>
      </c>
      <c r="F104" s="7" t="s">
        <v>864</v>
      </c>
      <c r="G104" s="7" t="s">
        <v>958</v>
      </c>
      <c r="H104" s="6">
        <v>84798501</v>
      </c>
      <c r="I104" s="7">
        <v>15</v>
      </c>
      <c r="J104" s="7" t="s">
        <v>925</v>
      </c>
      <c r="K104" s="8" t="s">
        <v>959</v>
      </c>
      <c r="L104" s="7">
        <v>-34.601098450000002</v>
      </c>
      <c r="M104" s="7">
        <v>-58.459134120000002</v>
      </c>
      <c r="N104" s="49">
        <v>42562</v>
      </c>
      <c r="O104" s="49">
        <v>43466</v>
      </c>
      <c r="P104" s="6">
        <v>30</v>
      </c>
      <c r="Q104" s="6">
        <v>100</v>
      </c>
      <c r="R104" s="7" t="s">
        <v>960</v>
      </c>
      <c r="S104" s="7" t="s">
        <v>961</v>
      </c>
      <c r="T104" s="7"/>
      <c r="U104" s="7"/>
      <c r="V104" s="7" t="s">
        <v>962</v>
      </c>
      <c r="W104" s="7">
        <v>2015</v>
      </c>
      <c r="X104" s="7" t="s">
        <v>47</v>
      </c>
      <c r="Y104" s="7" t="s">
        <v>963</v>
      </c>
      <c r="Z104" s="6">
        <v>30714207667</v>
      </c>
      <c r="AA104" s="6"/>
      <c r="AB104" s="7">
        <v>47</v>
      </c>
      <c r="AC104" s="7" t="s">
        <v>49</v>
      </c>
      <c r="AD104" s="7"/>
      <c r="AE104" s="7"/>
      <c r="AF104" s="7" t="s">
        <v>964</v>
      </c>
      <c r="AG104" s="7" t="s">
        <v>965</v>
      </c>
      <c r="AH104" s="7"/>
      <c r="AI104" s="7"/>
      <c r="AJ104" s="7"/>
      <c r="AK104" s="7"/>
    </row>
    <row r="105" spans="1:37" ht="14.25" customHeight="1" x14ac:dyDescent="0.3">
      <c r="A105" s="6">
        <v>104</v>
      </c>
      <c r="B105" s="7" t="s">
        <v>966</v>
      </c>
      <c r="C105" s="8" t="s">
        <v>967</v>
      </c>
      <c r="D105" s="7" t="s">
        <v>38</v>
      </c>
      <c r="E105" s="7" t="s">
        <v>771</v>
      </c>
      <c r="F105" s="7" t="s">
        <v>864</v>
      </c>
      <c r="G105" s="7" t="s">
        <v>968</v>
      </c>
      <c r="H105" s="6">
        <v>23152389</v>
      </c>
      <c r="I105" s="7">
        <v>4</v>
      </c>
      <c r="J105" s="7" t="s">
        <v>367</v>
      </c>
      <c r="K105" s="8" t="s">
        <v>969</v>
      </c>
      <c r="L105" s="7">
        <v>-34.643051749999998</v>
      </c>
      <c r="M105" s="7">
        <v>-58.41141236</v>
      </c>
      <c r="N105" s="49">
        <v>42542</v>
      </c>
      <c r="O105" s="49">
        <v>43096</v>
      </c>
      <c r="P105" s="6">
        <v>18</v>
      </c>
      <c r="Q105" s="6">
        <v>100</v>
      </c>
      <c r="R105" s="7" t="s">
        <v>970</v>
      </c>
      <c r="S105" s="7" t="s">
        <v>971</v>
      </c>
      <c r="T105" s="7" t="s">
        <v>972</v>
      </c>
      <c r="U105" s="7" t="s">
        <v>973</v>
      </c>
      <c r="V105" s="7" t="s">
        <v>974</v>
      </c>
      <c r="W105" s="7">
        <v>2014</v>
      </c>
      <c r="X105" s="7" t="s">
        <v>47</v>
      </c>
      <c r="Y105" s="7" t="s">
        <v>975</v>
      </c>
      <c r="Z105" s="6">
        <v>30650988600</v>
      </c>
      <c r="AA105" s="6"/>
      <c r="AB105" s="7">
        <v>14</v>
      </c>
      <c r="AC105" s="7"/>
      <c r="AD105" s="7" t="s">
        <v>49</v>
      </c>
      <c r="AE105" s="7"/>
      <c r="AF105" s="7" t="s">
        <v>976</v>
      </c>
      <c r="AG105" s="7" t="s">
        <v>977</v>
      </c>
      <c r="AH105" s="7" t="s">
        <v>978</v>
      </c>
      <c r="AI105" s="7"/>
      <c r="AJ105" s="7"/>
      <c r="AK105" s="7"/>
    </row>
    <row r="106" spans="1:37" ht="14.25" customHeight="1" x14ac:dyDescent="0.3">
      <c r="A106" s="6">
        <v>105</v>
      </c>
      <c r="B106" s="7" t="s">
        <v>979</v>
      </c>
      <c r="C106" s="8" t="s">
        <v>980</v>
      </c>
      <c r="D106" s="7" t="s">
        <v>38</v>
      </c>
      <c r="E106" s="7" t="s">
        <v>771</v>
      </c>
      <c r="F106" s="7" t="s">
        <v>864</v>
      </c>
      <c r="G106" s="7" t="s">
        <v>981</v>
      </c>
      <c r="H106" s="6">
        <v>6150537</v>
      </c>
      <c r="I106" s="7">
        <v>3</v>
      </c>
      <c r="J106" s="7" t="s">
        <v>538</v>
      </c>
      <c r="K106" s="8" t="s">
        <v>982</v>
      </c>
      <c r="L106" s="7">
        <v>-34.617620510000002</v>
      </c>
      <c r="M106" s="7">
        <v>-58.409400320000003</v>
      </c>
      <c r="N106" s="49">
        <v>42688</v>
      </c>
      <c r="O106" s="49">
        <v>43008</v>
      </c>
      <c r="P106" s="6">
        <v>10</v>
      </c>
      <c r="Q106" s="6">
        <v>100</v>
      </c>
      <c r="R106" s="7" t="s">
        <v>983</v>
      </c>
      <c r="S106" s="7"/>
      <c r="T106" s="7"/>
      <c r="U106" s="7"/>
      <c r="V106" s="7" t="s">
        <v>354</v>
      </c>
      <c r="W106" s="7">
        <v>2016</v>
      </c>
      <c r="X106" s="7" t="s">
        <v>47</v>
      </c>
      <c r="Y106" s="7" t="s">
        <v>984</v>
      </c>
      <c r="Z106" s="6">
        <v>30647727545</v>
      </c>
      <c r="AA106" s="6"/>
      <c r="AB106" s="7">
        <v>6</v>
      </c>
      <c r="AC106" s="7"/>
      <c r="AD106" s="7"/>
      <c r="AE106" s="7"/>
      <c r="AF106" s="7" t="s">
        <v>985</v>
      </c>
      <c r="AG106" s="7" t="s">
        <v>986</v>
      </c>
      <c r="AH106" s="7"/>
      <c r="AI106" s="7"/>
      <c r="AJ106" s="7"/>
      <c r="AK106" s="7"/>
    </row>
    <row r="107" spans="1:37" ht="14.25" customHeight="1" x14ac:dyDescent="0.3">
      <c r="A107" s="6">
        <v>106</v>
      </c>
      <c r="B107" s="7" t="s">
        <v>987</v>
      </c>
      <c r="C107" s="8" t="s">
        <v>988</v>
      </c>
      <c r="D107" s="7" t="s">
        <v>38</v>
      </c>
      <c r="E107" s="7" t="s">
        <v>771</v>
      </c>
      <c r="F107" s="7" t="s">
        <v>864</v>
      </c>
      <c r="G107" s="7" t="s">
        <v>989</v>
      </c>
      <c r="H107" s="6">
        <v>135485000</v>
      </c>
      <c r="I107" s="7">
        <v>10</v>
      </c>
      <c r="J107" s="7" t="s">
        <v>990</v>
      </c>
      <c r="K107" s="8" t="s">
        <v>991</v>
      </c>
      <c r="L107" s="7">
        <v>-34.625226959999999</v>
      </c>
      <c r="M107" s="7">
        <v>-58.50749905</v>
      </c>
      <c r="N107" s="49">
        <v>42908</v>
      </c>
      <c r="O107" s="49">
        <v>42997</v>
      </c>
      <c r="P107" s="6">
        <v>30</v>
      </c>
      <c r="Q107" s="6">
        <v>100</v>
      </c>
      <c r="R107" s="7" t="s">
        <v>992</v>
      </c>
      <c r="S107" s="7" t="s">
        <v>993</v>
      </c>
      <c r="T107" s="7" t="s">
        <v>994</v>
      </c>
      <c r="U107" s="7" t="s">
        <v>995</v>
      </c>
      <c r="V107" s="7" t="s">
        <v>974</v>
      </c>
      <c r="W107" s="7">
        <v>2018</v>
      </c>
      <c r="X107" s="7" t="s">
        <v>47</v>
      </c>
      <c r="Y107" s="7" t="s">
        <v>996</v>
      </c>
      <c r="Z107" s="6">
        <v>30650988600</v>
      </c>
      <c r="AA107" s="6"/>
      <c r="AB107" s="7">
        <v>7</v>
      </c>
      <c r="AC107" s="7"/>
      <c r="AD107" s="7"/>
      <c r="AE107" s="7"/>
      <c r="AF107" s="7" t="s">
        <v>997</v>
      </c>
      <c r="AG107" s="7" t="s">
        <v>998</v>
      </c>
      <c r="AH107" s="7"/>
      <c r="AI107" s="7"/>
      <c r="AJ107" s="7"/>
      <c r="AK107" s="7"/>
    </row>
    <row r="108" spans="1:37" ht="14.25" customHeight="1" x14ac:dyDescent="0.3">
      <c r="A108" s="6">
        <v>107</v>
      </c>
      <c r="B108" s="7" t="s">
        <v>966</v>
      </c>
      <c r="C108" s="8" t="s">
        <v>999</v>
      </c>
      <c r="D108" s="7" t="s">
        <v>38</v>
      </c>
      <c r="E108" s="7" t="s">
        <v>771</v>
      </c>
      <c r="F108" s="7" t="s">
        <v>864</v>
      </c>
      <c r="G108" s="7" t="s">
        <v>1000</v>
      </c>
      <c r="H108" s="6">
        <v>165175623</v>
      </c>
      <c r="I108" s="7">
        <v>4</v>
      </c>
      <c r="J108" s="7" t="s">
        <v>367</v>
      </c>
      <c r="K108" s="8" t="s">
        <v>969</v>
      </c>
      <c r="L108" s="7">
        <v>-34.643051749999998</v>
      </c>
      <c r="M108" s="7">
        <v>-58.41141236</v>
      </c>
      <c r="N108" s="49">
        <v>43054</v>
      </c>
      <c r="O108" s="49">
        <v>44925</v>
      </c>
      <c r="P108" s="6">
        <v>25</v>
      </c>
      <c r="Q108" s="6">
        <v>100</v>
      </c>
      <c r="R108" s="7" t="s">
        <v>1001</v>
      </c>
      <c r="S108" s="7" t="s">
        <v>1002</v>
      </c>
      <c r="T108" s="7" t="s">
        <v>1003</v>
      </c>
      <c r="U108" s="7" t="s">
        <v>1004</v>
      </c>
      <c r="V108" s="7" t="s">
        <v>469</v>
      </c>
      <c r="W108" s="7">
        <v>2017</v>
      </c>
      <c r="X108" s="7" t="s">
        <v>47</v>
      </c>
      <c r="Y108" s="7" t="s">
        <v>1005</v>
      </c>
      <c r="Z108" s="6">
        <v>30650988600</v>
      </c>
      <c r="AA108" s="6"/>
      <c r="AB108" s="7">
        <v>20</v>
      </c>
      <c r="AC108" s="7"/>
      <c r="AD108" s="7"/>
      <c r="AE108" s="7"/>
      <c r="AF108" s="7" t="s">
        <v>976</v>
      </c>
      <c r="AG108" s="7" t="s">
        <v>1006</v>
      </c>
      <c r="AH108" s="7" t="s">
        <v>1007</v>
      </c>
      <c r="AI108" s="7"/>
      <c r="AJ108" s="7"/>
      <c r="AK108" s="7"/>
    </row>
    <row r="109" spans="1:37" ht="14.25" customHeight="1" x14ac:dyDescent="0.3">
      <c r="A109" s="6">
        <v>108</v>
      </c>
      <c r="B109" s="7" t="s">
        <v>1008</v>
      </c>
      <c r="C109" s="8" t="s">
        <v>1009</v>
      </c>
      <c r="D109" s="7" t="s">
        <v>38</v>
      </c>
      <c r="E109" s="7" t="s">
        <v>771</v>
      </c>
      <c r="F109" s="7" t="s">
        <v>864</v>
      </c>
      <c r="G109" s="7" t="s">
        <v>1010</v>
      </c>
      <c r="H109" s="6">
        <v>2766296</v>
      </c>
      <c r="I109" s="7">
        <v>7</v>
      </c>
      <c r="J109" s="7" t="s">
        <v>690</v>
      </c>
      <c r="K109" s="8" t="s">
        <v>1011</v>
      </c>
      <c r="L109" s="7">
        <v>-34.644124329999997</v>
      </c>
      <c r="M109" s="7">
        <v>-58.453674589999999</v>
      </c>
      <c r="N109" s="49">
        <v>42824</v>
      </c>
      <c r="O109" s="49">
        <v>42914</v>
      </c>
      <c r="P109" s="6">
        <v>3</v>
      </c>
      <c r="Q109" s="6">
        <v>100</v>
      </c>
      <c r="R109" s="7" t="s">
        <v>1012</v>
      </c>
      <c r="S109" s="7"/>
      <c r="T109" s="7"/>
      <c r="U109" s="7"/>
      <c r="V109" s="7" t="s">
        <v>1013</v>
      </c>
      <c r="W109" s="6">
        <v>2017</v>
      </c>
      <c r="X109" s="7" t="s">
        <v>909</v>
      </c>
      <c r="Y109" s="7" t="s">
        <v>1014</v>
      </c>
      <c r="Z109" s="6">
        <v>30712452354</v>
      </c>
      <c r="AA109" s="6"/>
      <c r="AB109" s="7">
        <v>7</v>
      </c>
      <c r="AC109" s="7"/>
      <c r="AD109" s="7"/>
      <c r="AE109" s="7"/>
      <c r="AF109" s="7" t="s">
        <v>1015</v>
      </c>
      <c r="AG109" s="7"/>
      <c r="AH109" s="7"/>
      <c r="AI109" s="7"/>
      <c r="AJ109" s="7"/>
      <c r="AK109" s="7"/>
    </row>
    <row r="110" spans="1:37" ht="14.25" customHeight="1" x14ac:dyDescent="0.3">
      <c r="A110" s="6">
        <v>109</v>
      </c>
      <c r="B110" s="7" t="s">
        <v>1016</v>
      </c>
      <c r="C110" s="8" t="s">
        <v>1017</v>
      </c>
      <c r="D110" s="7" t="s">
        <v>38</v>
      </c>
      <c r="E110" s="7" t="s">
        <v>771</v>
      </c>
      <c r="F110" s="7" t="s">
        <v>864</v>
      </c>
      <c r="G110" s="7" t="s">
        <v>1018</v>
      </c>
      <c r="H110" s="6">
        <v>2500000</v>
      </c>
      <c r="I110" s="7">
        <v>4</v>
      </c>
      <c r="J110" s="7" t="s">
        <v>400</v>
      </c>
      <c r="K110" s="8" t="s">
        <v>1019</v>
      </c>
      <c r="L110" s="7">
        <v>-34.639079809999998</v>
      </c>
      <c r="M110" s="7">
        <v>-58.384324839999998</v>
      </c>
      <c r="N110" s="49">
        <v>42900</v>
      </c>
      <c r="O110" s="49">
        <v>42979</v>
      </c>
      <c r="P110" s="6">
        <v>3</v>
      </c>
      <c r="Q110" s="6">
        <v>100</v>
      </c>
      <c r="R110" s="7" t="s">
        <v>1020</v>
      </c>
      <c r="S110" s="7"/>
      <c r="T110" s="7"/>
      <c r="U110" s="7"/>
      <c r="V110" s="7" t="s">
        <v>1021</v>
      </c>
      <c r="W110" s="6">
        <v>2017</v>
      </c>
      <c r="X110" s="7" t="s">
        <v>909</v>
      </c>
      <c r="Y110" s="7" t="s">
        <v>1022</v>
      </c>
      <c r="Z110" s="6">
        <v>30712452354</v>
      </c>
      <c r="AA110" s="6"/>
      <c r="AB110" s="7">
        <v>6</v>
      </c>
      <c r="AC110" s="7"/>
      <c r="AD110" s="7"/>
      <c r="AE110" s="7"/>
      <c r="AF110" s="7" t="s">
        <v>1023</v>
      </c>
      <c r="AG110" s="7"/>
      <c r="AH110" s="7"/>
      <c r="AI110" s="7"/>
      <c r="AJ110" s="7"/>
      <c r="AK110" s="7"/>
    </row>
    <row r="111" spans="1:37" ht="14.25" customHeight="1" x14ac:dyDescent="0.3">
      <c r="A111" s="6">
        <v>110</v>
      </c>
      <c r="B111" s="7" t="s">
        <v>1016</v>
      </c>
      <c r="C111" s="8" t="s">
        <v>1024</v>
      </c>
      <c r="D111" s="7" t="s">
        <v>38</v>
      </c>
      <c r="E111" s="7" t="s">
        <v>771</v>
      </c>
      <c r="F111" s="7" t="s">
        <v>864</v>
      </c>
      <c r="G111" s="7" t="s">
        <v>1025</v>
      </c>
      <c r="H111" s="6">
        <v>17000000</v>
      </c>
      <c r="I111" s="7">
        <v>4</v>
      </c>
      <c r="J111" s="7" t="s">
        <v>400</v>
      </c>
      <c r="K111" s="8" t="s">
        <v>1019</v>
      </c>
      <c r="L111" s="7">
        <v>-34.639079809999998</v>
      </c>
      <c r="M111" s="7">
        <v>-58.384324839999998</v>
      </c>
      <c r="N111" s="49">
        <v>42840</v>
      </c>
      <c r="O111" s="49">
        <v>43139</v>
      </c>
      <c r="P111" s="6">
        <v>10</v>
      </c>
      <c r="Q111" s="6">
        <v>100</v>
      </c>
      <c r="R111" s="7" t="s">
        <v>1026</v>
      </c>
      <c r="S111" s="7" t="s">
        <v>1027</v>
      </c>
      <c r="T111" s="7"/>
      <c r="U111" s="7"/>
      <c r="V111" s="7" t="s">
        <v>1028</v>
      </c>
      <c r="W111" s="6">
        <v>2014</v>
      </c>
      <c r="X111" s="7" t="s">
        <v>1029</v>
      </c>
      <c r="Y111" s="7" t="s">
        <v>1030</v>
      </c>
      <c r="Z111" s="6">
        <v>30667662415</v>
      </c>
      <c r="AA111" s="6"/>
      <c r="AB111" s="7">
        <v>6</v>
      </c>
      <c r="AC111" s="7"/>
      <c r="AD111" s="7"/>
      <c r="AE111" s="7"/>
      <c r="AF111" s="7" t="s">
        <v>1023</v>
      </c>
      <c r="AG111" s="7" t="s">
        <v>1031</v>
      </c>
      <c r="AH111" s="7"/>
      <c r="AI111" s="7"/>
      <c r="AJ111" s="7"/>
      <c r="AK111" s="7"/>
    </row>
    <row r="112" spans="1:37" ht="14.25" customHeight="1" x14ac:dyDescent="0.3">
      <c r="A112" s="6">
        <v>111</v>
      </c>
      <c r="B112" s="7" t="s">
        <v>1032</v>
      </c>
      <c r="C112" s="8" t="s">
        <v>1033</v>
      </c>
      <c r="D112" s="7" t="s">
        <v>38</v>
      </c>
      <c r="E112" s="7" t="s">
        <v>771</v>
      </c>
      <c r="F112" s="7" t="s">
        <v>864</v>
      </c>
      <c r="G112" s="7" t="s">
        <v>1034</v>
      </c>
      <c r="H112" s="6">
        <v>7782123</v>
      </c>
      <c r="I112" s="7">
        <v>7</v>
      </c>
      <c r="J112" s="7" t="s">
        <v>690</v>
      </c>
      <c r="K112" s="8" t="s">
        <v>1035</v>
      </c>
      <c r="L112" s="7">
        <v>-34.624292160000003</v>
      </c>
      <c r="M112" s="7">
        <v>-58.469421840000003</v>
      </c>
      <c r="N112" s="49">
        <v>42905</v>
      </c>
      <c r="O112" s="49">
        <v>43220</v>
      </c>
      <c r="P112" s="6">
        <v>10</v>
      </c>
      <c r="Q112" s="6">
        <v>100</v>
      </c>
      <c r="R112" s="7" t="s">
        <v>1036</v>
      </c>
      <c r="S112" s="7" t="s">
        <v>1037</v>
      </c>
      <c r="T112" s="7"/>
      <c r="U112" s="7"/>
      <c r="V112" s="7" t="s">
        <v>354</v>
      </c>
      <c r="W112" s="6">
        <v>2014</v>
      </c>
      <c r="X112" s="7" t="s">
        <v>47</v>
      </c>
      <c r="Y112" s="7" t="s">
        <v>1038</v>
      </c>
      <c r="Z112" s="6">
        <v>30647727545</v>
      </c>
      <c r="AA112" s="6"/>
      <c r="AB112" s="7">
        <v>30</v>
      </c>
      <c r="AC112" s="7"/>
      <c r="AD112" s="7"/>
      <c r="AE112" s="7"/>
      <c r="AF112" s="7" t="s">
        <v>1039</v>
      </c>
      <c r="AG112" s="7" t="s">
        <v>1040</v>
      </c>
      <c r="AH112" s="7"/>
      <c r="AI112" s="7"/>
      <c r="AJ112" s="7"/>
      <c r="AK112" s="7"/>
    </row>
    <row r="113" spans="1:37" ht="14.25" customHeight="1" x14ac:dyDescent="0.3">
      <c r="A113" s="6">
        <v>112</v>
      </c>
      <c r="B113" s="7" t="s">
        <v>1041</v>
      </c>
      <c r="C113" s="8" t="s">
        <v>1042</v>
      </c>
      <c r="D113" s="7" t="s">
        <v>38</v>
      </c>
      <c r="E113" s="7" t="s">
        <v>771</v>
      </c>
      <c r="F113" s="7" t="s">
        <v>864</v>
      </c>
      <c r="G113" s="7" t="s">
        <v>1043</v>
      </c>
      <c r="H113" s="6">
        <v>82179167</v>
      </c>
      <c r="I113" s="7">
        <v>2</v>
      </c>
      <c r="J113" s="7" t="s">
        <v>294</v>
      </c>
      <c r="K113" s="8" t="s">
        <v>1044</v>
      </c>
      <c r="L113" s="7">
        <v>-34.584355250000002</v>
      </c>
      <c r="M113" s="7">
        <v>-58.400811249999997</v>
      </c>
      <c r="N113" s="49">
        <v>42933</v>
      </c>
      <c r="O113" s="49">
        <v>43951</v>
      </c>
      <c r="P113" s="6">
        <v>22</v>
      </c>
      <c r="Q113" s="6">
        <v>100</v>
      </c>
      <c r="R113" s="7" t="s">
        <v>1045</v>
      </c>
      <c r="S113" s="7" t="s">
        <v>1046</v>
      </c>
      <c r="T113" s="7" t="s">
        <v>1047</v>
      </c>
      <c r="U113" s="7" t="s">
        <v>1048</v>
      </c>
      <c r="V113" s="7" t="s">
        <v>869</v>
      </c>
      <c r="W113" s="7">
        <v>2017</v>
      </c>
      <c r="X113" s="7" t="s">
        <v>47</v>
      </c>
      <c r="Y113" s="7" t="s">
        <v>1049</v>
      </c>
      <c r="Z113" s="6">
        <v>30516284222</v>
      </c>
      <c r="AA113" s="6"/>
      <c r="AB113" s="7">
        <v>37</v>
      </c>
      <c r="AC113" s="7"/>
      <c r="AD113" s="7" t="s">
        <v>49</v>
      </c>
      <c r="AE113" s="7"/>
      <c r="AF113" s="7" t="s">
        <v>1050</v>
      </c>
      <c r="AG113" s="7" t="s">
        <v>1051</v>
      </c>
      <c r="AH113" s="7" t="s">
        <v>1052</v>
      </c>
      <c r="AI113" s="7"/>
      <c r="AJ113" s="7"/>
      <c r="AK113" s="7"/>
    </row>
    <row r="114" spans="1:37" ht="14.25" customHeight="1" x14ac:dyDescent="0.3">
      <c r="A114" s="6">
        <v>113</v>
      </c>
      <c r="B114" s="7" t="s">
        <v>1053</v>
      </c>
      <c r="C114" s="8" t="s">
        <v>1054</v>
      </c>
      <c r="D114" s="7" t="s">
        <v>38</v>
      </c>
      <c r="E114" s="7" t="s">
        <v>55</v>
      </c>
      <c r="F114" s="7" t="s">
        <v>1055</v>
      </c>
      <c r="G114" s="7" t="s">
        <v>1056</v>
      </c>
      <c r="H114" s="6">
        <v>4608431</v>
      </c>
      <c r="I114" s="7">
        <v>10</v>
      </c>
      <c r="J114" s="7" t="s">
        <v>990</v>
      </c>
      <c r="K114" s="8" t="s">
        <v>1057</v>
      </c>
      <c r="L114" s="7">
        <v>-34.61809993</v>
      </c>
      <c r="M114" s="7">
        <v>-58.498470179999998</v>
      </c>
      <c r="N114" s="49">
        <v>43097</v>
      </c>
      <c r="O114" s="49">
        <v>43220</v>
      </c>
      <c r="P114" s="7">
        <v>4</v>
      </c>
      <c r="Q114" s="7">
        <v>100</v>
      </c>
      <c r="R114" s="7" t="s">
        <v>1058</v>
      </c>
      <c r="S114" s="7" t="s">
        <v>1059</v>
      </c>
      <c r="T114" s="7" t="s">
        <v>1060</v>
      </c>
      <c r="U114" s="7"/>
      <c r="V114" s="7" t="s">
        <v>1061</v>
      </c>
      <c r="W114" s="7">
        <v>2017</v>
      </c>
      <c r="X114" s="7"/>
      <c r="Y114" s="7"/>
      <c r="Z114" s="6">
        <v>30608125201</v>
      </c>
      <c r="AA114" s="6">
        <v>60000</v>
      </c>
      <c r="AB114" s="7"/>
      <c r="AC114" s="7"/>
      <c r="AD114" s="7"/>
      <c r="AE114" s="7"/>
      <c r="AF114" s="7" t="s">
        <v>1062</v>
      </c>
      <c r="AG114" s="7"/>
      <c r="AH114" s="7"/>
      <c r="AI114" s="7"/>
      <c r="AJ114" s="7"/>
      <c r="AK114" s="7"/>
    </row>
    <row r="115" spans="1:37" ht="14.25" customHeight="1" x14ac:dyDescent="0.3">
      <c r="A115" s="6">
        <v>114</v>
      </c>
      <c r="B115" s="7" t="s">
        <v>1063</v>
      </c>
      <c r="C115" s="8" t="s">
        <v>1064</v>
      </c>
      <c r="D115" s="7" t="s">
        <v>38</v>
      </c>
      <c r="E115" s="7" t="s">
        <v>55</v>
      </c>
      <c r="F115" s="7" t="s">
        <v>1055</v>
      </c>
      <c r="G115" s="7" t="s">
        <v>1065</v>
      </c>
      <c r="H115" s="6">
        <v>4394539</v>
      </c>
      <c r="I115" s="7">
        <v>14</v>
      </c>
      <c r="J115" s="7" t="s">
        <v>423</v>
      </c>
      <c r="K115" s="8" t="s">
        <v>1066</v>
      </c>
      <c r="L115" s="7">
        <v>-34.580823539999997</v>
      </c>
      <c r="M115" s="7">
        <v>-58.410402339999997</v>
      </c>
      <c r="N115" s="49">
        <v>43070</v>
      </c>
      <c r="O115" s="49">
        <v>43168</v>
      </c>
      <c r="P115" s="7">
        <v>3</v>
      </c>
      <c r="Q115" s="7">
        <v>100</v>
      </c>
      <c r="R115" s="7" t="s">
        <v>1067</v>
      </c>
      <c r="S115" s="7" t="s">
        <v>1068</v>
      </c>
      <c r="T115" s="7" t="s">
        <v>1069</v>
      </c>
      <c r="U115" s="7"/>
      <c r="V115" s="7" t="s">
        <v>1070</v>
      </c>
      <c r="W115" s="7">
        <v>2017</v>
      </c>
      <c r="X115" s="7"/>
      <c r="Y115" s="7"/>
      <c r="Z115" s="6">
        <v>30714522384</v>
      </c>
      <c r="AA115" s="6">
        <v>90000</v>
      </c>
      <c r="AB115" s="7"/>
      <c r="AC115" s="7"/>
      <c r="AD115" s="7"/>
      <c r="AE115" s="7"/>
      <c r="AF115" s="7" t="s">
        <v>1071</v>
      </c>
      <c r="AG115" s="7"/>
      <c r="AH115" s="7"/>
      <c r="AI115" s="7"/>
      <c r="AJ115" s="7"/>
      <c r="AK115" s="7"/>
    </row>
    <row r="116" spans="1:37" ht="14.25" customHeight="1" x14ac:dyDescent="0.3">
      <c r="A116" s="6">
        <v>115</v>
      </c>
      <c r="B116" s="7" t="s">
        <v>1072</v>
      </c>
      <c r="C116" s="8" t="s">
        <v>1073</v>
      </c>
      <c r="D116" s="7" t="s">
        <v>38</v>
      </c>
      <c r="E116" s="7" t="s">
        <v>55</v>
      </c>
      <c r="F116" s="7" t="s">
        <v>1055</v>
      </c>
      <c r="G116" s="7" t="s">
        <v>1074</v>
      </c>
      <c r="H116" s="6">
        <v>4870300</v>
      </c>
      <c r="I116" s="7">
        <v>5</v>
      </c>
      <c r="J116" s="7" t="s">
        <v>466</v>
      </c>
      <c r="K116" s="8" t="s">
        <v>1075</v>
      </c>
      <c r="L116" s="7">
        <v>-34.614649559999997</v>
      </c>
      <c r="M116" s="7">
        <v>-58.42021167</v>
      </c>
      <c r="N116" s="49">
        <v>43062</v>
      </c>
      <c r="O116" s="49">
        <v>43100</v>
      </c>
      <c r="P116" s="7">
        <v>1</v>
      </c>
      <c r="Q116" s="7">
        <v>100</v>
      </c>
      <c r="R116" s="7" t="s">
        <v>1076</v>
      </c>
      <c r="S116" s="7" t="s">
        <v>1077</v>
      </c>
      <c r="T116" s="7" t="s">
        <v>1078</v>
      </c>
      <c r="U116" s="7" t="s">
        <v>1079</v>
      </c>
      <c r="V116" s="7" t="s">
        <v>1080</v>
      </c>
      <c r="W116" s="7">
        <v>2017</v>
      </c>
      <c r="X116" s="7"/>
      <c r="Y116" s="7"/>
      <c r="Z116" s="6">
        <v>30711150060</v>
      </c>
      <c r="AA116" s="6">
        <v>90000</v>
      </c>
      <c r="AB116" s="7"/>
      <c r="AC116" s="7"/>
      <c r="AD116" s="7"/>
      <c r="AE116" s="7"/>
      <c r="AF116" s="7" t="s">
        <v>1081</v>
      </c>
      <c r="AG116" s="7"/>
      <c r="AH116" s="7"/>
      <c r="AI116" s="7"/>
      <c r="AJ116" s="7"/>
      <c r="AK116" s="7"/>
    </row>
    <row r="117" spans="1:37" ht="14.25" customHeight="1" x14ac:dyDescent="0.3">
      <c r="A117" s="6">
        <v>116</v>
      </c>
      <c r="B117" s="7" t="s">
        <v>1053</v>
      </c>
      <c r="C117" s="8" t="s">
        <v>1082</v>
      </c>
      <c r="D117" s="7" t="s">
        <v>38</v>
      </c>
      <c r="E117" s="7" t="s">
        <v>55</v>
      </c>
      <c r="F117" s="7" t="s">
        <v>1055</v>
      </c>
      <c r="G117" s="7" t="s">
        <v>1083</v>
      </c>
      <c r="H117" s="6">
        <v>53999667</v>
      </c>
      <c r="I117" s="7">
        <v>10</v>
      </c>
      <c r="J117" s="7" t="s">
        <v>1084</v>
      </c>
      <c r="K117" s="8" t="s">
        <v>1085</v>
      </c>
      <c r="L117" s="7">
        <v>-34.626664159999997</v>
      </c>
      <c r="M117" s="7">
        <v>-58.487704890000003</v>
      </c>
      <c r="N117" s="49">
        <v>43083</v>
      </c>
      <c r="O117" s="49">
        <v>43448</v>
      </c>
      <c r="P117" s="7">
        <v>12</v>
      </c>
      <c r="Q117" s="7">
        <v>100</v>
      </c>
      <c r="R117" s="7" t="s">
        <v>1086</v>
      </c>
      <c r="S117" s="7" t="s">
        <v>1087</v>
      </c>
      <c r="T117" s="7" t="s">
        <v>1088</v>
      </c>
      <c r="U117" s="7" t="s">
        <v>1089</v>
      </c>
      <c r="V117" s="7" t="s">
        <v>1090</v>
      </c>
      <c r="W117" s="7">
        <v>2017</v>
      </c>
      <c r="X117" s="7" t="s">
        <v>47</v>
      </c>
      <c r="Y117" s="7" t="s">
        <v>1091</v>
      </c>
      <c r="Z117" s="6">
        <v>30517653183</v>
      </c>
      <c r="AA117" s="6">
        <v>120000</v>
      </c>
      <c r="AB117" s="7"/>
      <c r="AC117" s="7"/>
      <c r="AD117" s="7" t="s">
        <v>49</v>
      </c>
      <c r="AE117" s="7"/>
      <c r="AF117" s="7" t="s">
        <v>1062</v>
      </c>
      <c r="AG117" s="7" t="s">
        <v>1092</v>
      </c>
      <c r="AH117" s="7" t="s">
        <v>1093</v>
      </c>
      <c r="AI117" s="7"/>
      <c r="AJ117" s="7"/>
      <c r="AK117" s="7"/>
    </row>
    <row r="118" spans="1:37" ht="14.25" customHeight="1" x14ac:dyDescent="0.3">
      <c r="A118" s="6">
        <v>117</v>
      </c>
      <c r="B118" s="7" t="s">
        <v>397</v>
      </c>
      <c r="C118" s="8" t="s">
        <v>1094</v>
      </c>
      <c r="D118" s="7" t="s">
        <v>38</v>
      </c>
      <c r="E118" s="7" t="s">
        <v>87</v>
      </c>
      <c r="F118" s="7" t="s">
        <v>833</v>
      </c>
      <c r="G118" s="7" t="s">
        <v>1095</v>
      </c>
      <c r="H118" s="6">
        <v>153208672</v>
      </c>
      <c r="I118" s="7">
        <v>4</v>
      </c>
      <c r="J118" s="7" t="s">
        <v>400</v>
      </c>
      <c r="K118" s="8" t="s">
        <v>1096</v>
      </c>
      <c r="L118" s="7">
        <v>-34.655907829999997</v>
      </c>
      <c r="M118" s="7">
        <v>-58.394704339999997</v>
      </c>
      <c r="N118" s="49">
        <v>42738</v>
      </c>
      <c r="O118" s="49">
        <v>43496</v>
      </c>
      <c r="P118" s="7">
        <v>24</v>
      </c>
      <c r="Q118" s="7">
        <v>100</v>
      </c>
      <c r="R118" s="7" t="s">
        <v>1097</v>
      </c>
      <c r="S118" s="7"/>
      <c r="T118" s="7"/>
      <c r="U118" s="7"/>
      <c r="V118" s="7" t="s">
        <v>102</v>
      </c>
      <c r="W118" s="7">
        <v>2014</v>
      </c>
      <c r="X118" s="7" t="s">
        <v>47</v>
      </c>
      <c r="Y118" s="7" t="s">
        <v>1098</v>
      </c>
      <c r="Z118" s="6">
        <v>30541068151</v>
      </c>
      <c r="AA118" s="6">
        <v>512</v>
      </c>
      <c r="AB118" s="7">
        <v>180</v>
      </c>
      <c r="AC118" s="7" t="s">
        <v>49</v>
      </c>
      <c r="AD118" s="7"/>
      <c r="AE118" s="7"/>
      <c r="AF118" s="7" t="s">
        <v>406</v>
      </c>
      <c r="AG118" s="7" t="s">
        <v>1099</v>
      </c>
      <c r="AH118" s="7" t="s">
        <v>1100</v>
      </c>
      <c r="AI118" s="7"/>
      <c r="AJ118" s="7"/>
      <c r="AK118" s="7"/>
    </row>
    <row r="119" spans="1:37" ht="14.25" customHeight="1" x14ac:dyDescent="0.3">
      <c r="A119" s="6">
        <v>118</v>
      </c>
      <c r="B119" s="7" t="s">
        <v>397</v>
      </c>
      <c r="C119" s="8" t="s">
        <v>1101</v>
      </c>
      <c r="D119" s="7" t="s">
        <v>38</v>
      </c>
      <c r="E119" s="7" t="s">
        <v>87</v>
      </c>
      <c r="F119" s="7" t="s">
        <v>833</v>
      </c>
      <c r="G119" s="7" t="s">
        <v>1102</v>
      </c>
      <c r="H119" s="6">
        <v>41510103</v>
      </c>
      <c r="I119" s="7">
        <v>8</v>
      </c>
      <c r="J119" s="7" t="s">
        <v>173</v>
      </c>
      <c r="K119" s="8" t="s">
        <v>1103</v>
      </c>
      <c r="L119" s="7">
        <v>-34.664374819999999</v>
      </c>
      <c r="M119" s="7">
        <v>-58.447659360000003</v>
      </c>
      <c r="N119" s="49">
        <v>43101</v>
      </c>
      <c r="O119" s="49">
        <v>43616</v>
      </c>
      <c r="P119" s="7">
        <v>12</v>
      </c>
      <c r="Q119" s="7">
        <v>100</v>
      </c>
      <c r="R119" s="7" t="s">
        <v>1104</v>
      </c>
      <c r="S119" s="7" t="s">
        <v>1105</v>
      </c>
      <c r="T119" s="7"/>
      <c r="U119" s="7"/>
      <c r="V119" s="7" t="s">
        <v>1106</v>
      </c>
      <c r="W119" s="6">
        <v>2003</v>
      </c>
      <c r="X119" s="7" t="s">
        <v>47</v>
      </c>
      <c r="Y119" s="7" t="s">
        <v>1107</v>
      </c>
      <c r="Z119" s="6">
        <v>30612196962</v>
      </c>
      <c r="AA119" s="6">
        <v>192</v>
      </c>
      <c r="AB119" s="7">
        <v>32</v>
      </c>
      <c r="AC119" s="7" t="s">
        <v>49</v>
      </c>
      <c r="AD119" s="7"/>
      <c r="AE119" s="7"/>
      <c r="AF119" s="7" t="s">
        <v>406</v>
      </c>
      <c r="AG119" s="7"/>
      <c r="AH119" s="7"/>
      <c r="AI119" s="7"/>
      <c r="AJ119" s="7"/>
      <c r="AK119" s="7"/>
    </row>
    <row r="120" spans="1:37" ht="14.25" customHeight="1" x14ac:dyDescent="0.3">
      <c r="A120" s="6">
        <v>119</v>
      </c>
      <c r="B120" s="9" t="s">
        <v>397</v>
      </c>
      <c r="C120" s="10" t="s">
        <v>1108</v>
      </c>
      <c r="D120" s="9" t="s">
        <v>38</v>
      </c>
      <c r="E120" s="9" t="s">
        <v>87</v>
      </c>
      <c r="F120" s="9" t="s">
        <v>833</v>
      </c>
      <c r="G120" s="9" t="s">
        <v>1109</v>
      </c>
      <c r="H120" s="11">
        <v>217504266</v>
      </c>
      <c r="I120" s="9">
        <v>4</v>
      </c>
      <c r="J120" s="9" t="s">
        <v>400</v>
      </c>
      <c r="K120" s="10" t="s">
        <v>1110</v>
      </c>
      <c r="L120" s="9">
        <v>-34.653109669999999</v>
      </c>
      <c r="M120" s="9">
        <v>-58.434435909999998</v>
      </c>
      <c r="N120" s="50">
        <v>43060</v>
      </c>
      <c r="O120" s="50">
        <v>43921</v>
      </c>
      <c r="P120" s="9">
        <v>20</v>
      </c>
      <c r="Q120" s="9">
        <v>100</v>
      </c>
      <c r="R120" s="9" t="s">
        <v>1111</v>
      </c>
      <c r="S120" s="9" t="s">
        <v>1112</v>
      </c>
      <c r="T120" s="9"/>
      <c r="U120" s="9"/>
      <c r="V120" s="9" t="s">
        <v>1113</v>
      </c>
      <c r="W120" s="9">
        <v>2016</v>
      </c>
      <c r="X120" s="9" t="s">
        <v>47</v>
      </c>
      <c r="Y120" s="9" t="s">
        <v>1114</v>
      </c>
      <c r="Z120" s="11">
        <v>30616509361</v>
      </c>
      <c r="AA120" s="11">
        <v>624</v>
      </c>
      <c r="AB120" s="9">
        <v>260</v>
      </c>
      <c r="AC120" s="9" t="s">
        <v>49</v>
      </c>
      <c r="AD120" s="7"/>
      <c r="AE120" s="7"/>
      <c r="AF120" s="7" t="s">
        <v>406</v>
      </c>
      <c r="AG120" s="7" t="s">
        <v>1115</v>
      </c>
      <c r="AH120" s="7" t="s">
        <v>1116</v>
      </c>
      <c r="AI120" s="7"/>
      <c r="AJ120" s="7"/>
      <c r="AK120" s="7"/>
    </row>
    <row r="121" spans="1:37" ht="14.25" customHeight="1" x14ac:dyDescent="0.3">
      <c r="A121" s="6">
        <v>120</v>
      </c>
      <c r="B121" s="9" t="s">
        <v>397</v>
      </c>
      <c r="C121" s="10" t="s">
        <v>1117</v>
      </c>
      <c r="D121" s="9" t="s">
        <v>38</v>
      </c>
      <c r="E121" s="9" t="s">
        <v>87</v>
      </c>
      <c r="F121" s="9" t="s">
        <v>833</v>
      </c>
      <c r="G121" s="9" t="s">
        <v>1109</v>
      </c>
      <c r="H121" s="11">
        <v>132127500</v>
      </c>
      <c r="I121" s="9">
        <v>4</v>
      </c>
      <c r="J121" s="9" t="s">
        <v>400</v>
      </c>
      <c r="K121" s="10" t="s">
        <v>1110</v>
      </c>
      <c r="L121" s="9">
        <v>-34.653109669999999</v>
      </c>
      <c r="M121" s="9">
        <v>-58.434435909999998</v>
      </c>
      <c r="N121" s="50">
        <v>43105</v>
      </c>
      <c r="O121" s="50">
        <v>43921</v>
      </c>
      <c r="P121" s="9">
        <v>18</v>
      </c>
      <c r="Q121" s="9">
        <v>100</v>
      </c>
      <c r="R121" s="9" t="s">
        <v>1118</v>
      </c>
      <c r="S121" s="9" t="s">
        <v>1119</v>
      </c>
      <c r="T121" s="9"/>
      <c r="U121" s="9"/>
      <c r="V121" s="9" t="s">
        <v>151</v>
      </c>
      <c r="W121" s="9">
        <v>2016</v>
      </c>
      <c r="X121" s="9" t="s">
        <v>47</v>
      </c>
      <c r="Y121" s="9" t="s">
        <v>1114</v>
      </c>
      <c r="Z121" s="11">
        <v>30553433564</v>
      </c>
      <c r="AA121" s="11">
        <v>300</v>
      </c>
      <c r="AB121" s="9">
        <v>80</v>
      </c>
      <c r="AC121" s="9" t="s">
        <v>49</v>
      </c>
      <c r="AD121" s="7"/>
      <c r="AE121" s="7"/>
      <c r="AF121" s="7" t="s">
        <v>406</v>
      </c>
      <c r="AG121" s="7" t="s">
        <v>1115</v>
      </c>
      <c r="AH121" s="7" t="s">
        <v>1116</v>
      </c>
      <c r="AI121" s="7"/>
      <c r="AJ121" s="7"/>
      <c r="AK121" s="7"/>
    </row>
    <row r="122" spans="1:37" ht="14.25" customHeight="1" x14ac:dyDescent="0.3">
      <c r="A122" s="6">
        <v>121</v>
      </c>
      <c r="B122" s="9" t="s">
        <v>397</v>
      </c>
      <c r="C122" s="10" t="s">
        <v>1120</v>
      </c>
      <c r="D122" s="9" t="s">
        <v>38</v>
      </c>
      <c r="E122" s="9" t="s">
        <v>87</v>
      </c>
      <c r="F122" s="9" t="s">
        <v>833</v>
      </c>
      <c r="G122" s="9" t="s">
        <v>1121</v>
      </c>
      <c r="H122" s="11">
        <v>294708798</v>
      </c>
      <c r="I122" s="9">
        <v>4</v>
      </c>
      <c r="J122" s="9" t="s">
        <v>400</v>
      </c>
      <c r="K122" s="10" t="s">
        <v>1122</v>
      </c>
      <c r="L122" s="9">
        <v>-34.660945509999998</v>
      </c>
      <c r="M122" s="9">
        <v>-58.391685840000001</v>
      </c>
      <c r="N122" s="50">
        <v>43060</v>
      </c>
      <c r="O122" s="50">
        <v>43921</v>
      </c>
      <c r="P122" s="9">
        <v>20</v>
      </c>
      <c r="Q122" s="9">
        <v>100</v>
      </c>
      <c r="R122" s="9" t="s">
        <v>1123</v>
      </c>
      <c r="S122" s="9" t="s">
        <v>1124</v>
      </c>
      <c r="T122" s="9"/>
      <c r="U122" s="9"/>
      <c r="V122" s="9" t="s">
        <v>1113</v>
      </c>
      <c r="W122" s="9">
        <v>2017</v>
      </c>
      <c r="X122" s="9" t="s">
        <v>47</v>
      </c>
      <c r="Y122" s="9" t="s">
        <v>1125</v>
      </c>
      <c r="Z122" s="11">
        <v>30616509361</v>
      </c>
      <c r="AA122" s="11">
        <v>760</v>
      </c>
      <c r="AB122" s="9">
        <v>230</v>
      </c>
      <c r="AC122" s="9" t="s">
        <v>49</v>
      </c>
      <c r="AD122" s="7"/>
      <c r="AE122" s="7"/>
      <c r="AF122" s="7" t="s">
        <v>406</v>
      </c>
      <c r="AG122" s="7" t="s">
        <v>1126</v>
      </c>
      <c r="AH122" s="7"/>
      <c r="AI122" s="7"/>
      <c r="AJ122" s="7"/>
      <c r="AK122" s="7"/>
    </row>
    <row r="123" spans="1:37" ht="14.25" customHeight="1" x14ac:dyDescent="0.3">
      <c r="A123" s="6">
        <v>122</v>
      </c>
      <c r="B123" s="7" t="s">
        <v>922</v>
      </c>
      <c r="C123" s="8" t="s">
        <v>1127</v>
      </c>
      <c r="D123" s="7" t="s">
        <v>38</v>
      </c>
      <c r="E123" s="7" t="s">
        <v>771</v>
      </c>
      <c r="F123" s="7" t="s">
        <v>864</v>
      </c>
      <c r="G123" s="7" t="s">
        <v>1128</v>
      </c>
      <c r="H123" s="6">
        <v>10004793</v>
      </c>
      <c r="I123" s="7">
        <v>15</v>
      </c>
      <c r="J123" s="7" t="s">
        <v>925</v>
      </c>
      <c r="K123" s="8" t="s">
        <v>926</v>
      </c>
      <c r="L123" s="7">
        <v>-34.597121309999999</v>
      </c>
      <c r="M123" s="7">
        <v>-58.475888759999997</v>
      </c>
      <c r="N123" s="49">
        <v>42632</v>
      </c>
      <c r="O123" s="49">
        <v>43296</v>
      </c>
      <c r="P123" s="6">
        <v>22</v>
      </c>
      <c r="Q123" s="6">
        <v>100</v>
      </c>
      <c r="R123" s="7" t="s">
        <v>1129</v>
      </c>
      <c r="S123" s="7" t="s">
        <v>1130</v>
      </c>
      <c r="T123" s="7" t="s">
        <v>1131</v>
      </c>
      <c r="U123" s="7" t="s">
        <v>1132</v>
      </c>
      <c r="V123" s="7" t="s">
        <v>469</v>
      </c>
      <c r="W123" s="6">
        <v>2017</v>
      </c>
      <c r="X123" s="7" t="s">
        <v>47</v>
      </c>
      <c r="Y123" s="7" t="s">
        <v>932</v>
      </c>
      <c r="Z123" s="6">
        <v>30516354247</v>
      </c>
      <c r="AA123" s="6"/>
      <c r="AB123" s="7">
        <v>20</v>
      </c>
      <c r="AC123" s="7"/>
      <c r="AD123" s="7"/>
      <c r="AE123" s="7"/>
      <c r="AF123" s="7" t="s">
        <v>933</v>
      </c>
      <c r="AG123" s="7" t="s">
        <v>934</v>
      </c>
      <c r="AH123" s="7"/>
      <c r="AI123" s="7"/>
      <c r="AJ123" s="7"/>
      <c r="AK123" s="7"/>
    </row>
    <row r="124" spans="1:37" ht="14.25" customHeight="1" x14ac:dyDescent="0.3">
      <c r="A124" s="6">
        <v>123</v>
      </c>
      <c r="B124" s="7" t="s">
        <v>1133</v>
      </c>
      <c r="C124" s="8" t="s">
        <v>1134</v>
      </c>
      <c r="D124" s="7" t="s">
        <v>38</v>
      </c>
      <c r="E124" s="7" t="s">
        <v>55</v>
      </c>
      <c r="F124" s="7" t="s">
        <v>164</v>
      </c>
      <c r="G124" s="7" t="s">
        <v>1135</v>
      </c>
      <c r="H124" s="6">
        <v>2829803</v>
      </c>
      <c r="I124" s="7">
        <v>8</v>
      </c>
      <c r="J124" s="7" t="s">
        <v>173</v>
      </c>
      <c r="K124" s="8" t="s">
        <v>1136</v>
      </c>
      <c r="L124" s="7">
        <v>-34.655497850000003</v>
      </c>
      <c r="M124" s="7">
        <v>-58.451460509999997</v>
      </c>
      <c r="N124" s="49">
        <v>42952</v>
      </c>
      <c r="O124" s="49">
        <v>42923</v>
      </c>
      <c r="P124" s="7">
        <v>2</v>
      </c>
      <c r="Q124" s="7">
        <v>100</v>
      </c>
      <c r="R124" s="7" t="s">
        <v>1137</v>
      </c>
      <c r="S124" s="7" t="s">
        <v>1138</v>
      </c>
      <c r="T124" s="7"/>
      <c r="U124" s="7"/>
      <c r="V124" s="7" t="s">
        <v>1139</v>
      </c>
      <c r="W124" s="7">
        <v>2017</v>
      </c>
      <c r="X124" s="7" t="s">
        <v>228</v>
      </c>
      <c r="Y124" s="7" t="s">
        <v>1140</v>
      </c>
      <c r="Z124" s="6">
        <v>30709272981</v>
      </c>
      <c r="AA124" s="6" t="s">
        <v>169</v>
      </c>
      <c r="AB124" s="7"/>
      <c r="AC124" s="7"/>
      <c r="AD124" s="7"/>
      <c r="AE124" s="7"/>
      <c r="AF124" s="7" t="s">
        <v>1141</v>
      </c>
      <c r="AG124" s="7"/>
      <c r="AH124" s="7"/>
      <c r="AI124" s="7"/>
      <c r="AJ124" s="7"/>
      <c r="AK124" s="7"/>
    </row>
    <row r="125" spans="1:37" ht="14.25" customHeight="1" x14ac:dyDescent="0.3">
      <c r="A125" s="6">
        <v>124</v>
      </c>
      <c r="B125" s="7" t="s">
        <v>1142</v>
      </c>
      <c r="C125" s="8" t="s">
        <v>1143</v>
      </c>
      <c r="D125" s="7" t="s">
        <v>38</v>
      </c>
      <c r="E125" s="7" t="s">
        <v>193</v>
      </c>
      <c r="F125" s="7" t="s">
        <v>1144</v>
      </c>
      <c r="G125" s="7" t="s">
        <v>1145</v>
      </c>
      <c r="H125" s="6">
        <v>755429</v>
      </c>
      <c r="I125" s="7">
        <v>9</v>
      </c>
      <c r="J125" s="7" t="s">
        <v>302</v>
      </c>
      <c r="K125" s="8" t="s">
        <v>1146</v>
      </c>
      <c r="L125" s="7">
        <v>-34.646361489999997</v>
      </c>
      <c r="M125" s="7">
        <v>-58.520962859999997</v>
      </c>
      <c r="N125" s="49">
        <v>42870</v>
      </c>
      <c r="O125" s="49">
        <v>43069</v>
      </c>
      <c r="P125" s="7">
        <v>6</v>
      </c>
      <c r="Q125" s="7">
        <v>100</v>
      </c>
      <c r="R125" s="7" t="s">
        <v>1147</v>
      </c>
      <c r="S125" s="7" t="s">
        <v>1148</v>
      </c>
      <c r="T125" s="7"/>
      <c r="U125" s="7"/>
      <c r="V125" s="7" t="s">
        <v>1149</v>
      </c>
      <c r="W125" s="7"/>
      <c r="X125" s="7"/>
      <c r="Y125" s="7"/>
      <c r="Z125" s="6"/>
      <c r="AA125" s="6"/>
      <c r="AB125" s="7"/>
      <c r="AC125" s="7"/>
      <c r="AD125" s="7"/>
      <c r="AE125" s="7"/>
      <c r="AF125" s="7" t="s">
        <v>1150</v>
      </c>
      <c r="AG125" s="7"/>
      <c r="AH125" s="7"/>
      <c r="AI125" s="7"/>
      <c r="AJ125" s="7"/>
      <c r="AK125" s="7"/>
    </row>
    <row r="126" spans="1:37" ht="14.25" customHeight="1" x14ac:dyDescent="0.3">
      <c r="A126" s="6">
        <v>125</v>
      </c>
      <c r="B126" s="7" t="s">
        <v>851</v>
      </c>
      <c r="C126" s="8" t="s">
        <v>1151</v>
      </c>
      <c r="D126" s="7" t="s">
        <v>38</v>
      </c>
      <c r="E126" s="7" t="s">
        <v>193</v>
      </c>
      <c r="F126" s="7" t="s">
        <v>56</v>
      </c>
      <c r="G126" s="7" t="s">
        <v>1152</v>
      </c>
      <c r="H126" s="6">
        <v>210000</v>
      </c>
      <c r="I126" s="7">
        <v>14</v>
      </c>
      <c r="J126" s="7" t="s">
        <v>423</v>
      </c>
      <c r="K126" s="8" t="s">
        <v>854</v>
      </c>
      <c r="L126" s="7">
        <v>-34.578319450000002</v>
      </c>
      <c r="M126" s="7">
        <v>-58.414821099999998</v>
      </c>
      <c r="N126" s="49">
        <v>42975</v>
      </c>
      <c r="O126" s="49">
        <v>43418</v>
      </c>
      <c r="P126" s="7">
        <v>15</v>
      </c>
      <c r="Q126" s="7">
        <v>100</v>
      </c>
      <c r="R126" s="7" t="s">
        <v>855</v>
      </c>
      <c r="S126" s="7"/>
      <c r="T126" s="7"/>
      <c r="U126" s="7"/>
      <c r="V126" s="7" t="s">
        <v>1153</v>
      </c>
      <c r="W126" s="7">
        <v>2017</v>
      </c>
      <c r="X126" s="7" t="s">
        <v>1154</v>
      </c>
      <c r="Y126" s="7" t="s">
        <v>1155</v>
      </c>
      <c r="Z126" s="6">
        <v>20125490248</v>
      </c>
      <c r="AA126" s="6"/>
      <c r="AB126" s="7"/>
      <c r="AC126" s="7"/>
      <c r="AD126" s="7"/>
      <c r="AE126" s="7"/>
      <c r="AF126" s="7" t="s">
        <v>859</v>
      </c>
      <c r="AG126" s="7" t="s">
        <v>1156</v>
      </c>
      <c r="AH126" s="7" t="s">
        <v>1157</v>
      </c>
      <c r="AI126" s="7"/>
      <c r="AJ126" s="7"/>
      <c r="AK126" s="7"/>
    </row>
    <row r="127" spans="1:37" ht="14.25" customHeight="1" x14ac:dyDescent="0.3">
      <c r="A127" s="6">
        <v>126</v>
      </c>
      <c r="B127" s="7" t="s">
        <v>851</v>
      </c>
      <c r="C127" s="8" t="s">
        <v>1158</v>
      </c>
      <c r="D127" s="7" t="s">
        <v>38</v>
      </c>
      <c r="E127" s="7" t="s">
        <v>193</v>
      </c>
      <c r="F127" s="7" t="s">
        <v>56</v>
      </c>
      <c r="G127" s="7" t="s">
        <v>1159</v>
      </c>
      <c r="H127" s="6">
        <v>2685000</v>
      </c>
      <c r="I127" s="7">
        <v>14</v>
      </c>
      <c r="J127" s="7" t="s">
        <v>423</v>
      </c>
      <c r="K127" s="8" t="s">
        <v>854</v>
      </c>
      <c r="L127" s="7">
        <v>-34.578319450000002</v>
      </c>
      <c r="M127" s="7">
        <v>-58.414821099999998</v>
      </c>
      <c r="N127" s="49">
        <v>42975</v>
      </c>
      <c r="O127" s="49">
        <v>43055</v>
      </c>
      <c r="P127" s="7">
        <v>3</v>
      </c>
      <c r="Q127" s="7">
        <v>100</v>
      </c>
      <c r="R127" s="7" t="s">
        <v>1160</v>
      </c>
      <c r="S127" s="7" t="s">
        <v>1161</v>
      </c>
      <c r="T127" s="7" t="s">
        <v>1162</v>
      </c>
      <c r="U127" s="7" t="s">
        <v>1163</v>
      </c>
      <c r="V127" s="7" t="s">
        <v>1164</v>
      </c>
      <c r="W127" s="7">
        <v>2017</v>
      </c>
      <c r="X127" s="7" t="s">
        <v>857</v>
      </c>
      <c r="Y127" s="7" t="s">
        <v>1165</v>
      </c>
      <c r="Z127" s="6">
        <v>30714414611</v>
      </c>
      <c r="AA127" s="6"/>
      <c r="AB127" s="7"/>
      <c r="AC127" s="7"/>
      <c r="AD127" s="7"/>
      <c r="AE127" s="7"/>
      <c r="AF127" s="7" t="s">
        <v>859</v>
      </c>
      <c r="AG127" s="7" t="s">
        <v>1166</v>
      </c>
      <c r="AH127" s="7" t="s">
        <v>1167</v>
      </c>
      <c r="AI127" s="7"/>
      <c r="AJ127" s="7"/>
      <c r="AK127" s="7"/>
    </row>
    <row r="128" spans="1:37" ht="14.25" customHeight="1" x14ac:dyDescent="0.3">
      <c r="A128" s="6">
        <v>127</v>
      </c>
      <c r="B128" s="7" t="s">
        <v>851</v>
      </c>
      <c r="C128" s="8" t="s">
        <v>1168</v>
      </c>
      <c r="D128" s="7" t="s">
        <v>38</v>
      </c>
      <c r="E128" s="7" t="s">
        <v>193</v>
      </c>
      <c r="F128" s="7" t="s">
        <v>56</v>
      </c>
      <c r="G128" s="7" t="s">
        <v>1169</v>
      </c>
      <c r="H128" s="6">
        <v>1888807</v>
      </c>
      <c r="I128" s="7">
        <v>14</v>
      </c>
      <c r="J128" s="7" t="s">
        <v>423</v>
      </c>
      <c r="K128" s="8" t="s">
        <v>854</v>
      </c>
      <c r="L128" s="7">
        <v>-34.578319450000002</v>
      </c>
      <c r="M128" s="7">
        <v>-58.414821099999998</v>
      </c>
      <c r="N128" s="49">
        <v>43048</v>
      </c>
      <c r="O128" s="49">
        <v>43065</v>
      </c>
      <c r="P128" s="7">
        <v>0</v>
      </c>
      <c r="Q128" s="7">
        <v>100</v>
      </c>
      <c r="R128" s="7" t="s">
        <v>855</v>
      </c>
      <c r="S128" s="7"/>
      <c r="T128" s="7"/>
      <c r="U128" s="7"/>
      <c r="V128" s="7" t="s">
        <v>1170</v>
      </c>
      <c r="W128" s="7">
        <v>2017</v>
      </c>
      <c r="X128" s="7" t="s">
        <v>1171</v>
      </c>
      <c r="Y128" s="7" t="s">
        <v>1172</v>
      </c>
      <c r="Z128" s="6">
        <v>30710069553</v>
      </c>
      <c r="AA128" s="6"/>
      <c r="AB128" s="7"/>
      <c r="AC128" s="7"/>
      <c r="AD128" s="7"/>
      <c r="AE128" s="7"/>
      <c r="AF128" s="7" t="s">
        <v>859</v>
      </c>
      <c r="AG128" s="7" t="s">
        <v>1173</v>
      </c>
      <c r="AH128" s="7" t="s">
        <v>1174</v>
      </c>
      <c r="AI128" s="7"/>
      <c r="AJ128" s="7"/>
      <c r="AK128" s="7"/>
    </row>
    <row r="129" spans="1:37" ht="14.25" customHeight="1" x14ac:dyDescent="0.3">
      <c r="A129" s="6">
        <v>128</v>
      </c>
      <c r="B129" s="7" t="s">
        <v>851</v>
      </c>
      <c r="C129" s="8" t="s">
        <v>1175</v>
      </c>
      <c r="D129" s="7" t="s">
        <v>38</v>
      </c>
      <c r="E129" s="7" t="s">
        <v>193</v>
      </c>
      <c r="F129" s="7" t="s">
        <v>56</v>
      </c>
      <c r="G129" s="7" t="s">
        <v>1176</v>
      </c>
      <c r="H129" s="6">
        <v>345000</v>
      </c>
      <c r="I129" s="7">
        <v>14</v>
      </c>
      <c r="J129" s="7" t="s">
        <v>423</v>
      </c>
      <c r="K129" s="8" t="s">
        <v>854</v>
      </c>
      <c r="L129" s="7">
        <v>-34.578319450000002</v>
      </c>
      <c r="M129" s="7">
        <v>-58.414821099999998</v>
      </c>
      <c r="N129" s="49">
        <v>43003</v>
      </c>
      <c r="O129" s="49">
        <v>43029</v>
      </c>
      <c r="P129" s="7">
        <v>1</v>
      </c>
      <c r="Q129" s="7">
        <v>100</v>
      </c>
      <c r="R129" s="7" t="s">
        <v>1177</v>
      </c>
      <c r="S129" s="7" t="s">
        <v>1178</v>
      </c>
      <c r="T129" s="7" t="s">
        <v>1179</v>
      </c>
      <c r="U129" s="7" t="s">
        <v>1180</v>
      </c>
      <c r="V129" s="7" t="s">
        <v>1181</v>
      </c>
      <c r="W129" s="7">
        <v>2017</v>
      </c>
      <c r="X129" s="7" t="s">
        <v>1182</v>
      </c>
      <c r="Y129" s="7" t="s">
        <v>1183</v>
      </c>
      <c r="Z129" s="6">
        <v>33714586799</v>
      </c>
      <c r="AA129" s="6"/>
      <c r="AB129" s="7"/>
      <c r="AC129" s="7"/>
      <c r="AD129" s="7"/>
      <c r="AE129" s="7"/>
      <c r="AF129" s="7" t="s">
        <v>859</v>
      </c>
      <c r="AG129" s="7" t="s">
        <v>1184</v>
      </c>
      <c r="AH129" s="7" t="s">
        <v>1185</v>
      </c>
      <c r="AI129" s="7"/>
      <c r="AJ129" s="7"/>
      <c r="AK129" s="7"/>
    </row>
    <row r="130" spans="1:37" ht="14.25" customHeight="1" x14ac:dyDescent="0.3">
      <c r="A130" s="6">
        <v>129</v>
      </c>
      <c r="B130" s="7" t="s">
        <v>851</v>
      </c>
      <c r="C130" s="8" t="s">
        <v>1186</v>
      </c>
      <c r="D130" s="7" t="s">
        <v>38</v>
      </c>
      <c r="E130" s="7" t="s">
        <v>193</v>
      </c>
      <c r="F130" s="7" t="s">
        <v>56</v>
      </c>
      <c r="G130" s="7" t="s">
        <v>1187</v>
      </c>
      <c r="H130" s="6">
        <v>1649170</v>
      </c>
      <c r="I130" s="7">
        <v>14</v>
      </c>
      <c r="J130" s="7" t="s">
        <v>423</v>
      </c>
      <c r="K130" s="8" t="s">
        <v>854</v>
      </c>
      <c r="L130" s="7">
        <v>-34.578319450000002</v>
      </c>
      <c r="M130" s="7">
        <v>-58.414821099999998</v>
      </c>
      <c r="N130" s="49">
        <v>42864</v>
      </c>
      <c r="O130" s="49">
        <v>43076</v>
      </c>
      <c r="P130" s="7">
        <v>7</v>
      </c>
      <c r="Q130" s="7">
        <v>100</v>
      </c>
      <c r="R130" s="7" t="s">
        <v>1188</v>
      </c>
      <c r="S130" s="7" t="s">
        <v>1189</v>
      </c>
      <c r="T130" s="7" t="s">
        <v>1190</v>
      </c>
      <c r="U130" s="7" t="s">
        <v>1191</v>
      </c>
      <c r="V130" s="7" t="s">
        <v>1192</v>
      </c>
      <c r="W130" s="7">
        <v>2017</v>
      </c>
      <c r="X130" s="7" t="s">
        <v>1171</v>
      </c>
      <c r="Y130" s="7" t="s">
        <v>1193</v>
      </c>
      <c r="Z130" s="6">
        <v>30707041990</v>
      </c>
      <c r="AA130" s="6"/>
      <c r="AB130" s="7"/>
      <c r="AC130" s="7"/>
      <c r="AD130" s="7"/>
      <c r="AE130" s="7"/>
      <c r="AF130" s="7" t="s">
        <v>859</v>
      </c>
      <c r="AG130" s="7" t="s">
        <v>1194</v>
      </c>
      <c r="AH130" s="7" t="s">
        <v>1195</v>
      </c>
      <c r="AI130" s="7"/>
      <c r="AJ130" s="7"/>
      <c r="AK130" s="7"/>
    </row>
    <row r="131" spans="1:37" ht="14.25" customHeight="1" x14ac:dyDescent="0.3">
      <c r="A131" s="6">
        <v>130</v>
      </c>
      <c r="B131" s="7" t="s">
        <v>851</v>
      </c>
      <c r="C131" s="8" t="s">
        <v>1196</v>
      </c>
      <c r="D131" s="7" t="s">
        <v>38</v>
      </c>
      <c r="E131" s="7" t="s">
        <v>193</v>
      </c>
      <c r="F131" s="7" t="s">
        <v>56</v>
      </c>
      <c r="G131" s="7" t="s">
        <v>1197</v>
      </c>
      <c r="H131" s="6">
        <v>305388</v>
      </c>
      <c r="I131" s="7">
        <v>14</v>
      </c>
      <c r="J131" s="7" t="s">
        <v>423</v>
      </c>
      <c r="K131" s="8" t="s">
        <v>854</v>
      </c>
      <c r="L131" s="7">
        <v>-34.578319450000002</v>
      </c>
      <c r="M131" s="7">
        <v>-58.414821099999998</v>
      </c>
      <c r="N131" s="49">
        <v>43008</v>
      </c>
      <c r="O131" s="49">
        <v>43021</v>
      </c>
      <c r="P131" s="7">
        <v>1</v>
      </c>
      <c r="Q131" s="7">
        <v>100</v>
      </c>
      <c r="R131" s="7" t="s">
        <v>855</v>
      </c>
      <c r="S131" s="7"/>
      <c r="T131" s="7"/>
      <c r="U131" s="7"/>
      <c r="V131" s="7" t="s">
        <v>1198</v>
      </c>
      <c r="W131" s="7">
        <v>2017</v>
      </c>
      <c r="X131" s="7" t="s">
        <v>1199</v>
      </c>
      <c r="Y131" s="7" t="s">
        <v>1200</v>
      </c>
      <c r="Z131" s="6">
        <v>20208307259</v>
      </c>
      <c r="AA131" s="6"/>
      <c r="AB131" s="7"/>
      <c r="AC131" s="7"/>
      <c r="AD131" s="7"/>
      <c r="AE131" s="7"/>
      <c r="AF131" s="7" t="s">
        <v>859</v>
      </c>
      <c r="AG131" s="7" t="s">
        <v>1201</v>
      </c>
      <c r="AH131" s="7" t="s">
        <v>1202</v>
      </c>
      <c r="AI131" s="7"/>
      <c r="AJ131" s="7"/>
      <c r="AK131" s="7"/>
    </row>
    <row r="132" spans="1:37" ht="14.25" customHeight="1" x14ac:dyDescent="0.3">
      <c r="A132" s="6">
        <v>131</v>
      </c>
      <c r="B132" s="7" t="s">
        <v>851</v>
      </c>
      <c r="C132" s="8" t="s">
        <v>1203</v>
      </c>
      <c r="D132" s="7" t="s">
        <v>38</v>
      </c>
      <c r="E132" s="7" t="s">
        <v>193</v>
      </c>
      <c r="F132" s="7" t="s">
        <v>56</v>
      </c>
      <c r="G132" s="7" t="s">
        <v>1204</v>
      </c>
      <c r="H132" s="6">
        <v>335000</v>
      </c>
      <c r="I132" s="7">
        <v>14</v>
      </c>
      <c r="J132" s="7" t="s">
        <v>423</v>
      </c>
      <c r="K132" s="8" t="s">
        <v>854</v>
      </c>
      <c r="L132" s="7">
        <v>-34.578319450000002</v>
      </c>
      <c r="M132" s="7">
        <v>-58.414821099999998</v>
      </c>
      <c r="N132" s="49">
        <v>42864</v>
      </c>
      <c r="O132" s="49">
        <v>43048</v>
      </c>
      <c r="P132" s="7">
        <v>6</v>
      </c>
      <c r="Q132" s="7">
        <v>100</v>
      </c>
      <c r="R132" s="7" t="s">
        <v>855</v>
      </c>
      <c r="S132" s="7"/>
      <c r="T132" s="7"/>
      <c r="U132" s="7"/>
      <c r="V132" s="7" t="s">
        <v>1181</v>
      </c>
      <c r="W132" s="7">
        <v>2017</v>
      </c>
      <c r="X132" s="7" t="s">
        <v>1199</v>
      </c>
      <c r="Y132" s="7" t="s">
        <v>1205</v>
      </c>
      <c r="Z132" s="6">
        <v>33714586799</v>
      </c>
      <c r="AA132" s="6"/>
      <c r="AB132" s="7"/>
      <c r="AC132" s="7"/>
      <c r="AD132" s="7"/>
      <c r="AE132" s="7"/>
      <c r="AF132" s="7" t="s">
        <v>859</v>
      </c>
      <c r="AG132" s="7" t="s">
        <v>1206</v>
      </c>
      <c r="AH132" s="7" t="s">
        <v>1207</v>
      </c>
      <c r="AI132" s="7"/>
      <c r="AJ132" s="7"/>
      <c r="AK132" s="7"/>
    </row>
    <row r="133" spans="1:37" ht="14.25" customHeight="1" x14ac:dyDescent="0.3">
      <c r="A133" s="6">
        <v>132</v>
      </c>
      <c r="B133" s="7" t="s">
        <v>851</v>
      </c>
      <c r="C133" s="8" t="s">
        <v>1208</v>
      </c>
      <c r="D133" s="7" t="s">
        <v>38</v>
      </c>
      <c r="E133" s="7" t="s">
        <v>193</v>
      </c>
      <c r="F133" s="7" t="s">
        <v>56</v>
      </c>
      <c r="G133" s="7" t="s">
        <v>1209</v>
      </c>
      <c r="H133" s="6">
        <v>610907</v>
      </c>
      <c r="I133" s="7">
        <v>14</v>
      </c>
      <c r="J133" s="7" t="s">
        <v>423</v>
      </c>
      <c r="K133" s="8" t="s">
        <v>854</v>
      </c>
      <c r="L133" s="7">
        <v>-34.578319450000002</v>
      </c>
      <c r="M133" s="7">
        <v>-58.414821099999998</v>
      </c>
      <c r="N133" s="49">
        <v>42992</v>
      </c>
      <c r="O133" s="49">
        <v>43074</v>
      </c>
      <c r="P133" s="7">
        <v>3</v>
      </c>
      <c r="Q133" s="7">
        <v>100</v>
      </c>
      <c r="R133" s="7" t="s">
        <v>1210</v>
      </c>
      <c r="S133" s="7" t="s">
        <v>1211</v>
      </c>
      <c r="T133" s="7" t="s">
        <v>1212</v>
      </c>
      <c r="U133" s="7" t="s">
        <v>1213</v>
      </c>
      <c r="V133" s="7" t="s">
        <v>1181</v>
      </c>
      <c r="W133" s="7">
        <v>2017</v>
      </c>
      <c r="X133" s="7" t="s">
        <v>1199</v>
      </c>
      <c r="Y133" s="7" t="s">
        <v>1214</v>
      </c>
      <c r="Z133" s="6">
        <v>33714586799</v>
      </c>
      <c r="AA133" s="6"/>
      <c r="AB133" s="7"/>
      <c r="AC133" s="7"/>
      <c r="AD133" s="7"/>
      <c r="AE133" s="7"/>
      <c r="AF133" s="7" t="s">
        <v>859</v>
      </c>
      <c r="AG133" s="7" t="s">
        <v>1215</v>
      </c>
      <c r="AH133" s="7" t="s">
        <v>1216</v>
      </c>
      <c r="AI133" s="7"/>
      <c r="AJ133" s="7"/>
      <c r="AK133" s="7"/>
    </row>
    <row r="134" spans="1:37" ht="14.25" customHeight="1" x14ac:dyDescent="0.3">
      <c r="A134" s="6">
        <v>133</v>
      </c>
      <c r="B134" s="7" t="s">
        <v>851</v>
      </c>
      <c r="C134" s="8" t="s">
        <v>1217</v>
      </c>
      <c r="D134" s="7" t="s">
        <v>38</v>
      </c>
      <c r="E134" s="7" t="s">
        <v>193</v>
      </c>
      <c r="F134" s="7" t="s">
        <v>56</v>
      </c>
      <c r="G134" s="7" t="s">
        <v>1218</v>
      </c>
      <c r="H134" s="6">
        <v>3123200</v>
      </c>
      <c r="I134" s="7">
        <v>14</v>
      </c>
      <c r="J134" s="7" t="s">
        <v>423</v>
      </c>
      <c r="K134" s="8" t="s">
        <v>854</v>
      </c>
      <c r="L134" s="7">
        <v>-34.578319450000002</v>
      </c>
      <c r="M134" s="7">
        <v>-58.414821099999998</v>
      </c>
      <c r="N134" s="49">
        <v>42856</v>
      </c>
      <c r="O134" s="49">
        <v>43089</v>
      </c>
      <c r="P134" s="7">
        <v>7</v>
      </c>
      <c r="Q134" s="7">
        <v>100</v>
      </c>
      <c r="R134" s="7" t="s">
        <v>855</v>
      </c>
      <c r="S134" s="7"/>
      <c r="T134" s="7"/>
      <c r="U134" s="7"/>
      <c r="V134" s="7" t="s">
        <v>447</v>
      </c>
      <c r="W134" s="7">
        <v>2017</v>
      </c>
      <c r="X134" s="7" t="s">
        <v>47</v>
      </c>
      <c r="Y134" s="7" t="s">
        <v>1219</v>
      </c>
      <c r="Z134" s="6">
        <v>30710393881</v>
      </c>
      <c r="AA134" s="6"/>
      <c r="AB134" s="7"/>
      <c r="AC134" s="7"/>
      <c r="AD134" s="7"/>
      <c r="AE134" s="7"/>
      <c r="AF134" s="7" t="s">
        <v>859</v>
      </c>
      <c r="AG134" s="7" t="s">
        <v>1220</v>
      </c>
      <c r="AH134" s="7" t="s">
        <v>1221</v>
      </c>
      <c r="AI134" s="7"/>
      <c r="AJ134" s="7"/>
      <c r="AK134" s="7"/>
    </row>
    <row r="135" spans="1:37" ht="14.25" customHeight="1" x14ac:dyDescent="0.3">
      <c r="A135" s="6">
        <v>134</v>
      </c>
      <c r="B135" s="7" t="s">
        <v>851</v>
      </c>
      <c r="C135" s="8" t="s">
        <v>1222</v>
      </c>
      <c r="D135" s="7" t="s">
        <v>38</v>
      </c>
      <c r="E135" s="7" t="s">
        <v>193</v>
      </c>
      <c r="F135" s="7" t="s">
        <v>56</v>
      </c>
      <c r="G135" s="7" t="s">
        <v>1223</v>
      </c>
      <c r="H135" s="6">
        <v>2890571</v>
      </c>
      <c r="I135" s="7">
        <v>14</v>
      </c>
      <c r="J135" s="7" t="s">
        <v>423</v>
      </c>
      <c r="K135" s="8" t="s">
        <v>854</v>
      </c>
      <c r="L135" s="7">
        <v>-34.578319450000002</v>
      </c>
      <c r="M135" s="7">
        <v>-58.414821099999998</v>
      </c>
      <c r="N135" s="49">
        <v>42736</v>
      </c>
      <c r="O135" s="49">
        <v>43053</v>
      </c>
      <c r="P135" s="7">
        <v>10</v>
      </c>
      <c r="Q135" s="7">
        <v>100</v>
      </c>
      <c r="R135" s="7" t="s">
        <v>1224</v>
      </c>
      <c r="S135" s="7" t="s">
        <v>1225</v>
      </c>
      <c r="T135" s="7" t="s">
        <v>1226</v>
      </c>
      <c r="U135" s="7"/>
      <c r="V135" s="7" t="s">
        <v>1227</v>
      </c>
      <c r="W135" s="7">
        <v>2017</v>
      </c>
      <c r="X135" s="7" t="s">
        <v>47</v>
      </c>
      <c r="Y135" s="7" t="s">
        <v>1228</v>
      </c>
      <c r="Z135" s="6">
        <v>30712255249</v>
      </c>
      <c r="AA135" s="6"/>
      <c r="AB135" s="7"/>
      <c r="AC135" s="7"/>
      <c r="AD135" s="7"/>
      <c r="AE135" s="7"/>
      <c r="AF135" s="7" t="s">
        <v>859</v>
      </c>
      <c r="AG135" s="7" t="s">
        <v>1229</v>
      </c>
      <c r="AH135" s="7" t="s">
        <v>1230</v>
      </c>
      <c r="AI135" s="7"/>
      <c r="AJ135" s="7"/>
      <c r="AK135" s="7"/>
    </row>
    <row r="136" spans="1:37" ht="14.25" customHeight="1" x14ac:dyDescent="0.3">
      <c r="A136" s="6">
        <v>135</v>
      </c>
      <c r="B136" s="7" t="s">
        <v>851</v>
      </c>
      <c r="C136" s="8" t="s">
        <v>1231</v>
      </c>
      <c r="D136" s="7" t="s">
        <v>38</v>
      </c>
      <c r="E136" s="7" t="s">
        <v>55</v>
      </c>
      <c r="F136" s="7" t="s">
        <v>56</v>
      </c>
      <c r="G136" s="7" t="s">
        <v>1232</v>
      </c>
      <c r="H136" s="6">
        <v>510200</v>
      </c>
      <c r="I136" s="7">
        <v>14</v>
      </c>
      <c r="J136" s="7" t="s">
        <v>423</v>
      </c>
      <c r="K136" s="8" t="s">
        <v>854</v>
      </c>
      <c r="L136" s="7">
        <v>-34.578319450000002</v>
      </c>
      <c r="M136" s="7">
        <v>-58.414821099999998</v>
      </c>
      <c r="N136" s="49">
        <v>42856</v>
      </c>
      <c r="O136" s="49">
        <v>43039</v>
      </c>
      <c r="P136" s="7">
        <v>5</v>
      </c>
      <c r="Q136" s="7">
        <v>100</v>
      </c>
      <c r="R136" s="7" t="s">
        <v>1233</v>
      </c>
      <c r="S136" s="7" t="s">
        <v>1234</v>
      </c>
      <c r="T136" s="7" t="s">
        <v>1235</v>
      </c>
      <c r="U136" s="7" t="s">
        <v>1236</v>
      </c>
      <c r="V136" s="7" t="s">
        <v>1181</v>
      </c>
      <c r="W136" s="7">
        <v>2017</v>
      </c>
      <c r="X136" s="7" t="s">
        <v>228</v>
      </c>
      <c r="Y136" s="7" t="s">
        <v>1237</v>
      </c>
      <c r="Z136" s="6">
        <v>33714586799</v>
      </c>
      <c r="AA136" s="6"/>
      <c r="AB136" s="7"/>
      <c r="AC136" s="7"/>
      <c r="AD136" s="7"/>
      <c r="AE136" s="7"/>
      <c r="AF136" s="7" t="s">
        <v>859</v>
      </c>
      <c r="AG136" s="7" t="s">
        <v>1238</v>
      </c>
      <c r="AH136" s="7" t="s">
        <v>1239</v>
      </c>
      <c r="AI136" s="7"/>
      <c r="AJ136" s="7"/>
      <c r="AK136" s="7"/>
    </row>
    <row r="137" spans="1:37" ht="14.25" customHeight="1" x14ac:dyDescent="0.3">
      <c r="A137" s="6">
        <v>136</v>
      </c>
      <c r="B137" s="7" t="s">
        <v>851</v>
      </c>
      <c r="C137" s="8" t="s">
        <v>1240</v>
      </c>
      <c r="D137" s="7" t="s">
        <v>38</v>
      </c>
      <c r="E137" s="7" t="s">
        <v>193</v>
      </c>
      <c r="F137" s="7" t="s">
        <v>56</v>
      </c>
      <c r="G137" s="7" t="s">
        <v>1241</v>
      </c>
      <c r="H137" s="6">
        <v>479329</v>
      </c>
      <c r="I137" s="7">
        <v>14</v>
      </c>
      <c r="J137" s="7" t="s">
        <v>423</v>
      </c>
      <c r="K137" s="8" t="s">
        <v>854</v>
      </c>
      <c r="L137" s="7">
        <v>-34.578319450000002</v>
      </c>
      <c r="M137" s="7">
        <v>-58.414821099999998</v>
      </c>
      <c r="N137" s="49">
        <v>43039</v>
      </c>
      <c r="O137" s="49">
        <v>43091</v>
      </c>
      <c r="P137" s="7">
        <v>2</v>
      </c>
      <c r="Q137" s="7">
        <v>100</v>
      </c>
      <c r="R137" s="7" t="s">
        <v>1242</v>
      </c>
      <c r="S137" s="7" t="s">
        <v>1243</v>
      </c>
      <c r="T137" s="7" t="s">
        <v>1244</v>
      </c>
      <c r="U137" s="7" t="s">
        <v>1245</v>
      </c>
      <c r="V137" s="7" t="s">
        <v>1246</v>
      </c>
      <c r="W137" s="7">
        <v>2017</v>
      </c>
      <c r="X137" s="7" t="s">
        <v>1182</v>
      </c>
      <c r="Y137" s="7" t="s">
        <v>1247</v>
      </c>
      <c r="Z137" s="6">
        <v>30688475062</v>
      </c>
      <c r="AA137" s="6"/>
      <c r="AB137" s="7"/>
      <c r="AC137" s="7"/>
      <c r="AD137" s="7"/>
      <c r="AE137" s="7"/>
      <c r="AF137" s="7" t="s">
        <v>859</v>
      </c>
      <c r="AG137" s="7" t="s">
        <v>1248</v>
      </c>
      <c r="AH137" s="7" t="s">
        <v>1249</v>
      </c>
      <c r="AI137" s="7"/>
      <c r="AJ137" s="7"/>
      <c r="AK137" s="7"/>
    </row>
    <row r="138" spans="1:37" ht="14.25" customHeight="1" x14ac:dyDescent="0.3">
      <c r="A138" s="6">
        <v>137</v>
      </c>
      <c r="B138" s="7" t="s">
        <v>1250</v>
      </c>
      <c r="C138" s="8" t="s">
        <v>1251</v>
      </c>
      <c r="D138" s="7" t="s">
        <v>38</v>
      </c>
      <c r="E138" s="7" t="s">
        <v>87</v>
      </c>
      <c r="F138" s="7" t="s">
        <v>833</v>
      </c>
      <c r="G138" s="7" t="s">
        <v>1252</v>
      </c>
      <c r="H138" s="6">
        <v>201540000</v>
      </c>
      <c r="I138" s="7">
        <v>8</v>
      </c>
      <c r="J138" s="7" t="s">
        <v>89</v>
      </c>
      <c r="K138" s="8" t="s">
        <v>1253</v>
      </c>
      <c r="L138" s="7">
        <v>-34.673147</v>
      </c>
      <c r="M138" s="7">
        <v>-58.458364000000003</v>
      </c>
      <c r="N138" s="49">
        <v>43405</v>
      </c>
      <c r="O138" s="49">
        <v>43799</v>
      </c>
      <c r="P138" s="7">
        <v>16</v>
      </c>
      <c r="Q138" s="7">
        <v>100</v>
      </c>
      <c r="R138" s="7" t="s">
        <v>1254</v>
      </c>
      <c r="S138" s="7" t="s">
        <v>1255</v>
      </c>
      <c r="T138" s="7"/>
      <c r="U138" s="7"/>
      <c r="V138" s="7" t="s">
        <v>1256</v>
      </c>
      <c r="W138" s="7">
        <v>2018</v>
      </c>
      <c r="X138" s="7" t="s">
        <v>47</v>
      </c>
      <c r="Y138" s="7" t="s">
        <v>1257</v>
      </c>
      <c r="Z138" s="6">
        <v>33516294189</v>
      </c>
      <c r="AA138" s="6">
        <v>736</v>
      </c>
      <c r="AB138" s="7">
        <v>220</v>
      </c>
      <c r="AC138" s="7" t="s">
        <v>49</v>
      </c>
      <c r="AD138" s="7"/>
      <c r="AE138" s="7"/>
      <c r="AF138" s="7" t="s">
        <v>1258</v>
      </c>
      <c r="AG138" s="7" t="s">
        <v>1259</v>
      </c>
      <c r="AH138" s="7"/>
      <c r="AI138" s="7"/>
      <c r="AJ138" s="7"/>
      <c r="AK138" s="7"/>
    </row>
    <row r="139" spans="1:37" ht="14.25" customHeight="1" x14ac:dyDescent="0.3">
      <c r="A139" s="6">
        <v>138</v>
      </c>
      <c r="B139" s="7" t="s">
        <v>1250</v>
      </c>
      <c r="C139" s="8" t="s">
        <v>1260</v>
      </c>
      <c r="D139" s="7" t="s">
        <v>38</v>
      </c>
      <c r="E139" s="7" t="s">
        <v>87</v>
      </c>
      <c r="F139" s="7" t="s">
        <v>833</v>
      </c>
      <c r="G139" s="7" t="s">
        <v>1252</v>
      </c>
      <c r="H139" s="6">
        <v>217712474</v>
      </c>
      <c r="I139" s="7">
        <v>8</v>
      </c>
      <c r="J139" s="7" t="s">
        <v>89</v>
      </c>
      <c r="K139" s="8" t="s">
        <v>1253</v>
      </c>
      <c r="L139" s="7">
        <v>-34.673147</v>
      </c>
      <c r="M139" s="7">
        <v>-58.458364000000003</v>
      </c>
      <c r="N139" s="49">
        <v>42767</v>
      </c>
      <c r="O139" s="49">
        <v>43281</v>
      </c>
      <c r="P139" s="7">
        <v>16</v>
      </c>
      <c r="Q139" s="7">
        <v>100</v>
      </c>
      <c r="R139" s="7" t="s">
        <v>1261</v>
      </c>
      <c r="S139" s="7" t="s">
        <v>1262</v>
      </c>
      <c r="T139" s="7"/>
      <c r="U139" s="7"/>
      <c r="V139" s="7" t="s">
        <v>1263</v>
      </c>
      <c r="W139" s="7">
        <v>2016</v>
      </c>
      <c r="X139" s="7" t="s">
        <v>47</v>
      </c>
      <c r="Y139" s="7" t="s">
        <v>1257</v>
      </c>
      <c r="Z139" s="6">
        <v>30638727079</v>
      </c>
      <c r="AA139" s="6">
        <v>736</v>
      </c>
      <c r="AB139" s="7">
        <v>220</v>
      </c>
      <c r="AC139" s="7" t="s">
        <v>49</v>
      </c>
      <c r="AD139" s="7"/>
      <c r="AE139" s="7"/>
      <c r="AF139" s="7" t="s">
        <v>1258</v>
      </c>
      <c r="AG139" s="7" t="s">
        <v>1259</v>
      </c>
      <c r="AH139" s="7"/>
      <c r="AI139" s="7"/>
      <c r="AJ139" s="7"/>
      <c r="AK139" s="7"/>
    </row>
    <row r="140" spans="1:37" ht="14.25" customHeight="1" x14ac:dyDescent="0.3">
      <c r="A140" s="6">
        <v>139</v>
      </c>
      <c r="B140" s="7" t="s">
        <v>1250</v>
      </c>
      <c r="C140" s="8" t="s">
        <v>1264</v>
      </c>
      <c r="D140" s="7" t="s">
        <v>38</v>
      </c>
      <c r="E140" s="7" t="s">
        <v>87</v>
      </c>
      <c r="F140" s="7" t="s">
        <v>833</v>
      </c>
      <c r="G140" s="7" t="s">
        <v>1252</v>
      </c>
      <c r="H140" s="6">
        <v>210593221</v>
      </c>
      <c r="I140" s="7">
        <v>8</v>
      </c>
      <c r="J140" s="7" t="s">
        <v>89</v>
      </c>
      <c r="K140" s="8" t="s">
        <v>1253</v>
      </c>
      <c r="L140" s="7">
        <v>-34.673147</v>
      </c>
      <c r="M140" s="7">
        <v>-58.458364000000003</v>
      </c>
      <c r="N140" s="49">
        <v>42767</v>
      </c>
      <c r="O140" s="49">
        <v>43281</v>
      </c>
      <c r="P140" s="7">
        <v>16</v>
      </c>
      <c r="Q140" s="7">
        <v>100</v>
      </c>
      <c r="R140" s="7" t="s">
        <v>1265</v>
      </c>
      <c r="S140" s="7" t="s">
        <v>1266</v>
      </c>
      <c r="T140" s="7"/>
      <c r="U140" s="7"/>
      <c r="V140" s="7" t="s">
        <v>213</v>
      </c>
      <c r="W140" s="7">
        <v>2016</v>
      </c>
      <c r="X140" s="7" t="s">
        <v>47</v>
      </c>
      <c r="Y140" s="7" t="s">
        <v>1257</v>
      </c>
      <c r="Z140" s="6">
        <v>33504596309</v>
      </c>
      <c r="AA140" s="6">
        <v>736</v>
      </c>
      <c r="AB140" s="7">
        <v>220</v>
      </c>
      <c r="AC140" s="7" t="s">
        <v>49</v>
      </c>
      <c r="AD140" s="7"/>
      <c r="AE140" s="7"/>
      <c r="AF140" s="7" t="s">
        <v>1258</v>
      </c>
      <c r="AG140" s="7" t="s">
        <v>1259</v>
      </c>
      <c r="AH140" s="7"/>
      <c r="AI140" s="7"/>
      <c r="AJ140" s="7"/>
      <c r="AK140" s="7"/>
    </row>
    <row r="141" spans="1:37" ht="14.25" customHeight="1" x14ac:dyDescent="0.3">
      <c r="A141" s="6">
        <v>140</v>
      </c>
      <c r="B141" s="7" t="s">
        <v>1250</v>
      </c>
      <c r="C141" s="8" t="s">
        <v>1267</v>
      </c>
      <c r="D141" s="7" t="s">
        <v>38</v>
      </c>
      <c r="E141" s="7" t="s">
        <v>87</v>
      </c>
      <c r="F141" s="7" t="s">
        <v>833</v>
      </c>
      <c r="G141" s="7" t="s">
        <v>1268</v>
      </c>
      <c r="H141" s="6">
        <v>228882850</v>
      </c>
      <c r="I141" s="7">
        <v>8</v>
      </c>
      <c r="J141" s="7" t="s">
        <v>89</v>
      </c>
      <c r="K141" s="8" t="s">
        <v>1253</v>
      </c>
      <c r="L141" s="7">
        <v>-34.673147</v>
      </c>
      <c r="M141" s="7">
        <v>-58.458364000000003</v>
      </c>
      <c r="N141" s="49">
        <v>42887</v>
      </c>
      <c r="O141" s="49">
        <v>43661</v>
      </c>
      <c r="P141" s="7">
        <v>16</v>
      </c>
      <c r="Q141" s="7">
        <v>100</v>
      </c>
      <c r="R141" s="7" t="s">
        <v>1269</v>
      </c>
      <c r="S141" s="7" t="s">
        <v>1270</v>
      </c>
      <c r="T141" s="7"/>
      <c r="U141" s="7"/>
      <c r="V141" s="7" t="s">
        <v>213</v>
      </c>
      <c r="W141" s="7">
        <v>2016</v>
      </c>
      <c r="X141" s="7" t="s">
        <v>47</v>
      </c>
      <c r="Y141" s="7" t="s">
        <v>1271</v>
      </c>
      <c r="Z141" s="6">
        <v>33504596309</v>
      </c>
      <c r="AA141" s="6">
        <v>736</v>
      </c>
      <c r="AB141" s="7">
        <v>260</v>
      </c>
      <c r="AC141" s="7" t="s">
        <v>49</v>
      </c>
      <c r="AD141" s="7"/>
      <c r="AE141" s="7"/>
      <c r="AF141" s="7" t="s">
        <v>1258</v>
      </c>
      <c r="AG141" s="7" t="s">
        <v>1272</v>
      </c>
      <c r="AH141" s="7"/>
      <c r="AI141" s="7"/>
      <c r="AJ141" s="7"/>
      <c r="AK141" s="7"/>
    </row>
    <row r="142" spans="1:37" ht="14.25" customHeight="1" x14ac:dyDescent="0.3">
      <c r="A142" s="6">
        <v>141</v>
      </c>
      <c r="B142" s="7" t="s">
        <v>1250</v>
      </c>
      <c r="C142" s="8" t="s">
        <v>1273</v>
      </c>
      <c r="D142" s="7" t="s">
        <v>38</v>
      </c>
      <c r="E142" s="7" t="s">
        <v>87</v>
      </c>
      <c r="F142" s="7" t="s">
        <v>833</v>
      </c>
      <c r="G142" s="7" t="s">
        <v>1268</v>
      </c>
      <c r="H142" s="6">
        <v>83509547</v>
      </c>
      <c r="I142" s="7">
        <v>8</v>
      </c>
      <c r="J142" s="7" t="s">
        <v>89</v>
      </c>
      <c r="K142" s="8" t="s">
        <v>1253</v>
      </c>
      <c r="L142" s="7">
        <v>-34.673147</v>
      </c>
      <c r="M142" s="7">
        <v>-58.458364000000003</v>
      </c>
      <c r="N142" s="49">
        <v>42887</v>
      </c>
      <c r="O142" s="49">
        <v>43661</v>
      </c>
      <c r="P142" s="7">
        <v>16</v>
      </c>
      <c r="Q142" s="7">
        <v>100</v>
      </c>
      <c r="R142" s="7" t="s">
        <v>1274</v>
      </c>
      <c r="S142" s="7" t="s">
        <v>1275</v>
      </c>
      <c r="T142" s="7"/>
      <c r="U142" s="7"/>
      <c r="V142" s="7" t="s">
        <v>213</v>
      </c>
      <c r="W142" s="7">
        <v>2016</v>
      </c>
      <c r="X142" s="7" t="s">
        <v>47</v>
      </c>
      <c r="Y142" s="7" t="s">
        <v>1276</v>
      </c>
      <c r="Z142" s="6">
        <v>33504596309</v>
      </c>
      <c r="AA142" s="6">
        <v>240</v>
      </c>
      <c r="AB142" s="7">
        <v>100</v>
      </c>
      <c r="AC142" s="7" t="s">
        <v>49</v>
      </c>
      <c r="AD142" s="7"/>
      <c r="AE142" s="7"/>
      <c r="AF142" s="7" t="s">
        <v>1258</v>
      </c>
      <c r="AG142" s="7" t="s">
        <v>1272</v>
      </c>
      <c r="AH142" s="7"/>
      <c r="AI142" s="7"/>
      <c r="AJ142" s="7"/>
      <c r="AK142" s="7"/>
    </row>
    <row r="143" spans="1:37" ht="14.25" customHeight="1" x14ac:dyDescent="0.3">
      <c r="A143" s="6">
        <v>142</v>
      </c>
      <c r="B143" s="7" t="s">
        <v>1277</v>
      </c>
      <c r="C143" s="8" t="s">
        <v>1278</v>
      </c>
      <c r="D143" s="7" t="s">
        <v>38</v>
      </c>
      <c r="E143" s="7" t="s">
        <v>193</v>
      </c>
      <c r="F143" s="7" t="s">
        <v>1055</v>
      </c>
      <c r="G143" s="7" t="s">
        <v>1279</v>
      </c>
      <c r="H143" s="6">
        <v>13933231</v>
      </c>
      <c r="I143" s="7">
        <v>7</v>
      </c>
      <c r="J143" s="7" t="s">
        <v>1280</v>
      </c>
      <c r="K143" s="8" t="s">
        <v>1281</v>
      </c>
      <c r="L143" s="7">
        <v>-34.632249039999998</v>
      </c>
      <c r="M143" s="7">
        <v>-58.441117200000001</v>
      </c>
      <c r="N143" s="49">
        <v>42733</v>
      </c>
      <c r="O143" s="49">
        <v>43034</v>
      </c>
      <c r="P143" s="7">
        <v>10</v>
      </c>
      <c r="Q143" s="7">
        <v>100</v>
      </c>
      <c r="R143" s="7" t="s">
        <v>1282</v>
      </c>
      <c r="S143" s="7" t="s">
        <v>1283</v>
      </c>
      <c r="T143" s="7" t="s">
        <v>1284</v>
      </c>
      <c r="U143" s="7" t="s">
        <v>1285</v>
      </c>
      <c r="V143" s="7" t="s">
        <v>1286</v>
      </c>
      <c r="W143" s="7">
        <v>2016</v>
      </c>
      <c r="X143" s="7"/>
      <c r="Y143" s="7"/>
      <c r="Z143" s="6">
        <v>30633268084</v>
      </c>
      <c r="AA143" s="6">
        <v>245000</v>
      </c>
      <c r="AB143" s="7"/>
      <c r="AC143" s="7"/>
      <c r="AD143" s="7"/>
      <c r="AE143" s="7"/>
      <c r="AF143" s="7" t="s">
        <v>1287</v>
      </c>
      <c r="AG143" s="7" t="s">
        <v>1288</v>
      </c>
      <c r="AH143" s="7"/>
      <c r="AI143" s="7"/>
      <c r="AJ143" s="7"/>
      <c r="AK143" s="7"/>
    </row>
    <row r="144" spans="1:37" ht="14.25" customHeight="1" x14ac:dyDescent="0.3">
      <c r="A144" s="6">
        <v>143</v>
      </c>
      <c r="B144" s="7" t="s">
        <v>1289</v>
      </c>
      <c r="C144" s="8" t="s">
        <v>1290</v>
      </c>
      <c r="D144" s="7" t="s">
        <v>38</v>
      </c>
      <c r="E144" s="7" t="s">
        <v>55</v>
      </c>
      <c r="F144" s="7" t="s">
        <v>1055</v>
      </c>
      <c r="G144" s="7" t="s">
        <v>1291</v>
      </c>
      <c r="H144" s="6">
        <v>6654020</v>
      </c>
      <c r="I144" s="7">
        <v>6</v>
      </c>
      <c r="J144" s="7" t="s">
        <v>938</v>
      </c>
      <c r="K144" s="8" t="s">
        <v>1292</v>
      </c>
      <c r="L144" s="7">
        <v>-34.62776916</v>
      </c>
      <c r="M144" s="7">
        <v>-58.440288819999999</v>
      </c>
      <c r="N144" s="49">
        <v>42755</v>
      </c>
      <c r="O144" s="49">
        <v>43069</v>
      </c>
      <c r="P144" s="7">
        <v>10</v>
      </c>
      <c r="Q144" s="7">
        <v>100</v>
      </c>
      <c r="R144" s="7" t="s">
        <v>1293</v>
      </c>
      <c r="S144" s="7" t="s">
        <v>1294</v>
      </c>
      <c r="T144" s="7" t="s">
        <v>1295</v>
      </c>
      <c r="U144" s="7" t="s">
        <v>1296</v>
      </c>
      <c r="V144" s="7" t="s">
        <v>1070</v>
      </c>
      <c r="W144" s="7">
        <v>2016</v>
      </c>
      <c r="X144" s="7"/>
      <c r="Y144" s="7"/>
      <c r="Z144" s="6">
        <v>30714522384</v>
      </c>
      <c r="AA144" s="6">
        <v>40000</v>
      </c>
      <c r="AB144" s="7"/>
      <c r="AC144" s="7"/>
      <c r="AD144" s="7"/>
      <c r="AE144" s="7"/>
      <c r="AF144" s="7" t="s">
        <v>1297</v>
      </c>
      <c r="AG144" s="7"/>
      <c r="AH144" s="7"/>
      <c r="AI144" s="7"/>
      <c r="AJ144" s="7"/>
      <c r="AK144" s="7"/>
    </row>
    <row r="145" spans="1:37" ht="14.25" customHeight="1" x14ac:dyDescent="0.3">
      <c r="A145" s="6">
        <v>144</v>
      </c>
      <c r="B145" s="7" t="s">
        <v>1277</v>
      </c>
      <c r="C145" s="8" t="s">
        <v>1298</v>
      </c>
      <c r="D145" s="7" t="s">
        <v>38</v>
      </c>
      <c r="E145" s="7" t="s">
        <v>193</v>
      </c>
      <c r="F145" s="7" t="s">
        <v>1055</v>
      </c>
      <c r="G145" s="7" t="s">
        <v>1299</v>
      </c>
      <c r="H145" s="6">
        <v>21921802</v>
      </c>
      <c r="I145" s="7">
        <v>3</v>
      </c>
      <c r="J145" s="7" t="s">
        <v>538</v>
      </c>
      <c r="K145" s="8" t="s">
        <v>1300</v>
      </c>
      <c r="L145" s="7">
        <v>-34.602922220000004</v>
      </c>
      <c r="M145" s="7">
        <v>-58.39691302</v>
      </c>
      <c r="N145" s="49">
        <v>42709</v>
      </c>
      <c r="O145" s="49">
        <v>43357</v>
      </c>
      <c r="P145" s="7">
        <v>21</v>
      </c>
      <c r="Q145" s="7">
        <v>100</v>
      </c>
      <c r="R145" s="7" t="s">
        <v>1301</v>
      </c>
      <c r="S145" s="7" t="s">
        <v>1302</v>
      </c>
      <c r="T145" s="7" t="s">
        <v>1303</v>
      </c>
      <c r="U145" s="7" t="s">
        <v>1304</v>
      </c>
      <c r="V145" s="7" t="s">
        <v>1305</v>
      </c>
      <c r="W145" s="7">
        <v>2016</v>
      </c>
      <c r="X145" s="7"/>
      <c r="Y145" s="7"/>
      <c r="Z145" s="6">
        <v>30707328505</v>
      </c>
      <c r="AA145" s="6">
        <v>195000</v>
      </c>
      <c r="AB145" s="7"/>
      <c r="AC145" s="7"/>
      <c r="AD145" s="7"/>
      <c r="AE145" s="7"/>
      <c r="AF145" s="7" t="s">
        <v>1287</v>
      </c>
      <c r="AG145" s="7" t="s">
        <v>1306</v>
      </c>
      <c r="AH145" s="7"/>
      <c r="AI145" s="7"/>
      <c r="AJ145" s="7"/>
      <c r="AK145" s="7"/>
    </row>
    <row r="146" spans="1:37" ht="14.25" customHeight="1" x14ac:dyDescent="0.3">
      <c r="A146" s="6">
        <v>145</v>
      </c>
      <c r="B146" s="7" t="s">
        <v>1277</v>
      </c>
      <c r="C146" s="8" t="s">
        <v>1307</v>
      </c>
      <c r="D146" s="7" t="s">
        <v>38</v>
      </c>
      <c r="E146" s="7" t="s">
        <v>193</v>
      </c>
      <c r="F146" s="7" t="s">
        <v>1055</v>
      </c>
      <c r="G146" s="7" t="s">
        <v>1308</v>
      </c>
      <c r="H146" s="6">
        <v>8791277</v>
      </c>
      <c r="I146" s="7">
        <v>15</v>
      </c>
      <c r="J146" s="7" t="s">
        <v>781</v>
      </c>
      <c r="K146" s="8" t="s">
        <v>1309</v>
      </c>
      <c r="L146" s="7">
        <v>-34.586985560000002</v>
      </c>
      <c r="M146" s="7">
        <v>-58.441254970000003</v>
      </c>
      <c r="N146" s="49">
        <v>42654</v>
      </c>
      <c r="O146" s="49">
        <v>42945</v>
      </c>
      <c r="P146" s="7">
        <v>9</v>
      </c>
      <c r="Q146" s="7">
        <v>100</v>
      </c>
      <c r="R146" s="7" t="s">
        <v>1310</v>
      </c>
      <c r="S146" s="7" t="s">
        <v>1311</v>
      </c>
      <c r="T146" s="7" t="s">
        <v>1312</v>
      </c>
      <c r="U146" s="7" t="s">
        <v>1313</v>
      </c>
      <c r="V146" s="7" t="s">
        <v>1314</v>
      </c>
      <c r="W146" s="7">
        <v>2016</v>
      </c>
      <c r="X146" s="7"/>
      <c r="Y146" s="7"/>
      <c r="Z146" s="6">
        <v>30708506903</v>
      </c>
      <c r="AA146" s="6">
        <v>190000</v>
      </c>
      <c r="AB146" s="7"/>
      <c r="AC146" s="7"/>
      <c r="AD146" s="7"/>
      <c r="AE146" s="7"/>
      <c r="AF146" s="7" t="s">
        <v>1287</v>
      </c>
      <c r="AG146" s="7" t="s">
        <v>1315</v>
      </c>
      <c r="AH146" s="7"/>
      <c r="AI146" s="7"/>
      <c r="AJ146" s="7"/>
      <c r="AK146" s="7"/>
    </row>
    <row r="147" spans="1:37" ht="14.25" customHeight="1" x14ac:dyDescent="0.3">
      <c r="A147" s="6">
        <v>146</v>
      </c>
      <c r="B147" s="7" t="s">
        <v>851</v>
      </c>
      <c r="C147" s="8" t="s">
        <v>1316</v>
      </c>
      <c r="D147" s="7" t="s">
        <v>38</v>
      </c>
      <c r="E147" s="7" t="s">
        <v>193</v>
      </c>
      <c r="F147" s="7" t="s">
        <v>56</v>
      </c>
      <c r="G147" s="7" t="s">
        <v>1317</v>
      </c>
      <c r="H147" s="6">
        <v>1645600</v>
      </c>
      <c r="I147" s="7">
        <v>14</v>
      </c>
      <c r="J147" s="7" t="s">
        <v>423</v>
      </c>
      <c r="K147" s="8" t="s">
        <v>854</v>
      </c>
      <c r="L147" s="7">
        <v>-34.578319450000002</v>
      </c>
      <c r="M147" s="7">
        <v>-58.414821099999998</v>
      </c>
      <c r="N147" s="49">
        <v>42955</v>
      </c>
      <c r="O147" s="49">
        <v>43048</v>
      </c>
      <c r="P147" s="7">
        <v>3</v>
      </c>
      <c r="Q147" s="7">
        <v>100</v>
      </c>
      <c r="R147" s="7" t="s">
        <v>1318</v>
      </c>
      <c r="S147" s="7" t="s">
        <v>1319</v>
      </c>
      <c r="T147" s="7"/>
      <c r="U147" s="7"/>
      <c r="V147" s="7" t="s">
        <v>1320</v>
      </c>
      <c r="W147" s="7">
        <v>2017</v>
      </c>
      <c r="X147" s="7" t="s">
        <v>1321</v>
      </c>
      <c r="Y147" s="7" t="s">
        <v>1322</v>
      </c>
      <c r="Z147" s="6">
        <v>30707433910</v>
      </c>
      <c r="AA147" s="6"/>
      <c r="AB147" s="7"/>
      <c r="AC147" s="7"/>
      <c r="AD147" s="7"/>
      <c r="AE147" s="7"/>
      <c r="AF147" s="7" t="s">
        <v>859</v>
      </c>
      <c r="AG147" s="7"/>
      <c r="AH147" s="7" t="s">
        <v>1323</v>
      </c>
      <c r="AI147" s="7"/>
      <c r="AJ147" s="7"/>
      <c r="AK147" s="7"/>
    </row>
    <row r="148" spans="1:37" ht="14.25" customHeight="1" x14ac:dyDescent="0.3">
      <c r="A148" s="6">
        <v>147</v>
      </c>
      <c r="B148" s="7" t="s">
        <v>851</v>
      </c>
      <c r="C148" s="8" t="s">
        <v>1324</v>
      </c>
      <c r="D148" s="7" t="s">
        <v>38</v>
      </c>
      <c r="E148" s="7" t="s">
        <v>193</v>
      </c>
      <c r="F148" s="7" t="s">
        <v>56</v>
      </c>
      <c r="G148" s="7" t="s">
        <v>1325</v>
      </c>
      <c r="H148" s="6">
        <v>2434966</v>
      </c>
      <c r="I148" s="7">
        <v>14</v>
      </c>
      <c r="J148" s="7" t="s">
        <v>423</v>
      </c>
      <c r="K148" s="8" t="s">
        <v>854</v>
      </c>
      <c r="L148" s="7">
        <v>-34.578319450000002</v>
      </c>
      <c r="M148" s="7">
        <v>-58.414821099999998</v>
      </c>
      <c r="N148" s="49">
        <v>42997</v>
      </c>
      <c r="O148" s="49">
        <v>43104</v>
      </c>
      <c r="P148" s="7">
        <v>4</v>
      </c>
      <c r="Q148" s="7">
        <v>100</v>
      </c>
      <c r="R148" s="7" t="s">
        <v>1326</v>
      </c>
      <c r="S148" s="7" t="s">
        <v>1327</v>
      </c>
      <c r="T148" s="7" t="s">
        <v>1328</v>
      </c>
      <c r="U148" s="7" t="s">
        <v>1329</v>
      </c>
      <c r="V148" s="7" t="s">
        <v>1320</v>
      </c>
      <c r="W148" s="7">
        <v>2017</v>
      </c>
      <c r="X148" s="7" t="s">
        <v>1330</v>
      </c>
      <c r="Y148" s="7" t="s">
        <v>1331</v>
      </c>
      <c r="Z148" s="6">
        <v>30707433910</v>
      </c>
      <c r="AA148" s="6"/>
      <c r="AB148" s="7"/>
      <c r="AC148" s="7"/>
      <c r="AD148" s="7"/>
      <c r="AE148" s="7"/>
      <c r="AF148" s="7" t="s">
        <v>859</v>
      </c>
      <c r="AG148" s="7" t="s">
        <v>1332</v>
      </c>
      <c r="AH148" s="7" t="s">
        <v>1333</v>
      </c>
      <c r="AI148" s="7"/>
      <c r="AJ148" s="7"/>
      <c r="AK148" s="7"/>
    </row>
    <row r="149" spans="1:37" ht="14.25" customHeight="1" x14ac:dyDescent="0.3">
      <c r="A149" s="6">
        <v>148</v>
      </c>
      <c r="B149" s="7" t="s">
        <v>851</v>
      </c>
      <c r="C149" s="8" t="s">
        <v>1334</v>
      </c>
      <c r="D149" s="7" t="s">
        <v>38</v>
      </c>
      <c r="E149" s="7" t="s">
        <v>193</v>
      </c>
      <c r="F149" s="7" t="s">
        <v>56</v>
      </c>
      <c r="G149" s="7" t="s">
        <v>1335</v>
      </c>
      <c r="H149" s="6">
        <v>916817</v>
      </c>
      <c r="I149" s="7">
        <v>14</v>
      </c>
      <c r="J149" s="7" t="s">
        <v>423</v>
      </c>
      <c r="K149" s="8" t="s">
        <v>854</v>
      </c>
      <c r="L149" s="7">
        <v>-34.578319450000002</v>
      </c>
      <c r="M149" s="7">
        <v>-58.414821099999998</v>
      </c>
      <c r="N149" s="49">
        <v>42937</v>
      </c>
      <c r="O149" s="49">
        <v>42993</v>
      </c>
      <c r="P149" s="7">
        <v>2</v>
      </c>
      <c r="Q149" s="7">
        <v>100</v>
      </c>
      <c r="R149" s="7" t="s">
        <v>1336</v>
      </c>
      <c r="S149" s="7" t="s">
        <v>1337</v>
      </c>
      <c r="T149" s="7" t="s">
        <v>1338</v>
      </c>
      <c r="U149" s="7" t="s">
        <v>1339</v>
      </c>
      <c r="V149" s="7" t="s">
        <v>1340</v>
      </c>
      <c r="W149" s="7">
        <v>2017</v>
      </c>
      <c r="X149" s="7" t="s">
        <v>1182</v>
      </c>
      <c r="Y149" s="7" t="s">
        <v>1341</v>
      </c>
      <c r="Z149" s="6">
        <v>30709861855</v>
      </c>
      <c r="AA149" s="6"/>
      <c r="AB149" s="7"/>
      <c r="AC149" s="7"/>
      <c r="AD149" s="7"/>
      <c r="AE149" s="7"/>
      <c r="AF149" s="7" t="s">
        <v>859</v>
      </c>
      <c r="AG149" s="7" t="s">
        <v>1342</v>
      </c>
      <c r="AH149" s="7" t="s">
        <v>1343</v>
      </c>
      <c r="AI149" s="7"/>
      <c r="AJ149" s="7"/>
      <c r="AK149" s="7"/>
    </row>
    <row r="150" spans="1:37" ht="14.25" customHeight="1" x14ac:dyDescent="0.3">
      <c r="A150" s="6">
        <v>149</v>
      </c>
      <c r="B150" s="7" t="s">
        <v>1250</v>
      </c>
      <c r="C150" s="8" t="s">
        <v>1344</v>
      </c>
      <c r="D150" s="7" t="s">
        <v>38</v>
      </c>
      <c r="E150" s="7" t="s">
        <v>184</v>
      </c>
      <c r="F150" s="7" t="s">
        <v>833</v>
      </c>
      <c r="G150" s="7" t="s">
        <v>1345</v>
      </c>
      <c r="H150" s="6">
        <v>41731397</v>
      </c>
      <c r="I150" s="7">
        <v>8</v>
      </c>
      <c r="J150" s="7" t="s">
        <v>89</v>
      </c>
      <c r="K150" s="8" t="s">
        <v>1253</v>
      </c>
      <c r="L150" s="7">
        <v>-34.673147</v>
      </c>
      <c r="M150" s="7">
        <v>-58.458364000000003</v>
      </c>
      <c r="N150" s="49">
        <v>43063</v>
      </c>
      <c r="O150" s="49">
        <v>43312</v>
      </c>
      <c r="P150" s="7">
        <v>8</v>
      </c>
      <c r="Q150" s="7">
        <v>100</v>
      </c>
      <c r="R150" s="7" t="s">
        <v>1346</v>
      </c>
      <c r="S150" s="7"/>
      <c r="T150" s="7"/>
      <c r="U150" s="7"/>
      <c r="V150" s="7" t="s">
        <v>213</v>
      </c>
      <c r="W150" s="7">
        <v>2017</v>
      </c>
      <c r="X150" s="7" t="s">
        <v>47</v>
      </c>
      <c r="Y150" s="7" t="s">
        <v>1347</v>
      </c>
      <c r="Z150" s="6">
        <v>33504596309</v>
      </c>
      <c r="AA150" s="6">
        <v>2706.4</v>
      </c>
      <c r="AB150" s="7">
        <v>40</v>
      </c>
      <c r="AC150" s="7" t="s">
        <v>49</v>
      </c>
      <c r="AD150" s="7"/>
      <c r="AE150" s="7"/>
      <c r="AF150" s="7" t="s">
        <v>1258</v>
      </c>
      <c r="AG150" s="7" t="s">
        <v>1348</v>
      </c>
      <c r="AH150" s="7"/>
      <c r="AI150" s="7"/>
      <c r="AJ150" s="7"/>
      <c r="AK150" s="7"/>
    </row>
    <row r="151" spans="1:37" ht="14.25" customHeight="1" x14ac:dyDescent="0.3">
      <c r="A151" s="6">
        <v>150</v>
      </c>
      <c r="B151" s="7" t="s">
        <v>1250</v>
      </c>
      <c r="C151" s="8" t="s">
        <v>1349</v>
      </c>
      <c r="D151" s="7" t="s">
        <v>38</v>
      </c>
      <c r="E151" s="7" t="s">
        <v>184</v>
      </c>
      <c r="F151" s="7" t="s">
        <v>833</v>
      </c>
      <c r="G151" s="7" t="s">
        <v>1350</v>
      </c>
      <c r="H151" s="6">
        <v>143231737</v>
      </c>
      <c r="I151" s="7">
        <v>8</v>
      </c>
      <c r="J151" s="7" t="s">
        <v>89</v>
      </c>
      <c r="K151" s="8" t="s">
        <v>1253</v>
      </c>
      <c r="L151" s="7">
        <v>-34.673147</v>
      </c>
      <c r="M151" s="7">
        <v>-58.458364000000003</v>
      </c>
      <c r="N151" s="49">
        <v>43063</v>
      </c>
      <c r="O151" s="49">
        <v>43434</v>
      </c>
      <c r="P151" s="7">
        <v>12</v>
      </c>
      <c r="Q151" s="7">
        <v>100</v>
      </c>
      <c r="R151" s="7" t="s">
        <v>1351</v>
      </c>
      <c r="S151" s="7"/>
      <c r="T151" s="7"/>
      <c r="U151" s="7"/>
      <c r="V151" s="7" t="s">
        <v>213</v>
      </c>
      <c r="W151" s="7">
        <v>2017</v>
      </c>
      <c r="X151" s="7" t="s">
        <v>47</v>
      </c>
      <c r="Y151" s="7" t="s">
        <v>1352</v>
      </c>
      <c r="Z151" s="6">
        <v>33504596309</v>
      </c>
      <c r="AA151" s="6">
        <v>2958</v>
      </c>
      <c r="AB151" s="7">
        <v>60</v>
      </c>
      <c r="AC151" s="7" t="s">
        <v>49</v>
      </c>
      <c r="AD151" s="7"/>
      <c r="AE151" s="7"/>
      <c r="AF151" s="7" t="s">
        <v>1258</v>
      </c>
      <c r="AG151" s="7" t="s">
        <v>1353</v>
      </c>
      <c r="AH151" s="7"/>
      <c r="AI151" s="7"/>
      <c r="AJ151" s="7"/>
      <c r="AK151" s="7"/>
    </row>
    <row r="152" spans="1:37" ht="14.25" customHeight="1" x14ac:dyDescent="0.3">
      <c r="A152" s="6">
        <v>151</v>
      </c>
      <c r="B152" s="7" t="s">
        <v>1250</v>
      </c>
      <c r="C152" s="8" t="s">
        <v>1354</v>
      </c>
      <c r="D152" s="7" t="s">
        <v>38</v>
      </c>
      <c r="E152" s="7" t="s">
        <v>87</v>
      </c>
      <c r="F152" s="7" t="s">
        <v>833</v>
      </c>
      <c r="G152" s="7" t="s">
        <v>1355</v>
      </c>
      <c r="H152" s="6">
        <v>285332963</v>
      </c>
      <c r="I152" s="7">
        <v>8</v>
      </c>
      <c r="J152" s="7" t="s">
        <v>89</v>
      </c>
      <c r="K152" s="8" t="s">
        <v>1253</v>
      </c>
      <c r="L152" s="7">
        <v>-34.673147</v>
      </c>
      <c r="M152" s="7">
        <v>-58.458364000000003</v>
      </c>
      <c r="N152" s="49">
        <v>43079</v>
      </c>
      <c r="O152" s="49">
        <v>43616</v>
      </c>
      <c r="P152" s="7">
        <v>17</v>
      </c>
      <c r="Q152" s="7">
        <v>100</v>
      </c>
      <c r="R152" s="7" t="s">
        <v>1356</v>
      </c>
      <c r="S152" s="7" t="s">
        <v>1357</v>
      </c>
      <c r="T152" s="7"/>
      <c r="U152" s="7"/>
      <c r="V152" s="7" t="s">
        <v>213</v>
      </c>
      <c r="W152" s="7">
        <v>2017</v>
      </c>
      <c r="X152" s="7" t="s">
        <v>47</v>
      </c>
      <c r="Y152" s="7" t="s">
        <v>1358</v>
      </c>
      <c r="Z152" s="6">
        <v>33504596309</v>
      </c>
      <c r="AA152" s="6">
        <v>1680</v>
      </c>
      <c r="AB152" s="7">
        <v>250</v>
      </c>
      <c r="AC152" s="7" t="s">
        <v>49</v>
      </c>
      <c r="AD152" s="7"/>
      <c r="AE152" s="7"/>
      <c r="AF152" s="7" t="s">
        <v>1258</v>
      </c>
      <c r="AG152" s="7" t="s">
        <v>1359</v>
      </c>
      <c r="AH152" s="7"/>
      <c r="AI152" s="7"/>
      <c r="AJ152" s="7"/>
      <c r="AK152" s="7"/>
    </row>
    <row r="153" spans="1:37" ht="14.25" customHeight="1" x14ac:dyDescent="0.3">
      <c r="A153" s="6">
        <v>152</v>
      </c>
      <c r="B153" s="7" t="s">
        <v>1360</v>
      </c>
      <c r="C153" s="8" t="s">
        <v>1361</v>
      </c>
      <c r="D153" s="7" t="s">
        <v>38</v>
      </c>
      <c r="E153" s="7" t="s">
        <v>87</v>
      </c>
      <c r="F153" s="7" t="s">
        <v>833</v>
      </c>
      <c r="G153" s="7" t="s">
        <v>1362</v>
      </c>
      <c r="H153" s="6">
        <v>314660453</v>
      </c>
      <c r="I153" s="7">
        <v>4</v>
      </c>
      <c r="J153" s="7" t="s">
        <v>350</v>
      </c>
      <c r="K153" s="8" t="s">
        <v>1363</v>
      </c>
      <c r="L153" s="7">
        <v>-34.618658089999997</v>
      </c>
      <c r="M153" s="7">
        <v>-58.355824159999997</v>
      </c>
      <c r="N153" s="49">
        <v>43160</v>
      </c>
      <c r="O153" s="49">
        <v>43615</v>
      </c>
      <c r="P153" s="7">
        <v>14</v>
      </c>
      <c r="Q153" s="7">
        <v>100</v>
      </c>
      <c r="R153" s="7" t="s">
        <v>1364</v>
      </c>
      <c r="S153" s="7"/>
      <c r="T153" s="7"/>
      <c r="U153" s="7"/>
      <c r="V153" s="7" t="s">
        <v>46</v>
      </c>
      <c r="W153" s="7">
        <v>2017</v>
      </c>
      <c r="X153" s="7" t="s">
        <v>47</v>
      </c>
      <c r="Y153" s="7" t="s">
        <v>1365</v>
      </c>
      <c r="Z153" s="6">
        <v>30505454436</v>
      </c>
      <c r="AA153" s="6">
        <v>2252</v>
      </c>
      <c r="AB153" s="7">
        <v>102</v>
      </c>
      <c r="AC153" s="7" t="s">
        <v>49</v>
      </c>
      <c r="AD153" s="7" t="s">
        <v>49</v>
      </c>
      <c r="AE153" s="7"/>
      <c r="AF153" s="7" t="s">
        <v>1366</v>
      </c>
      <c r="AG153" s="7" t="s">
        <v>1367</v>
      </c>
      <c r="AH153" s="7" t="s">
        <v>1368</v>
      </c>
      <c r="AI153" s="7"/>
      <c r="AJ153" s="7"/>
      <c r="AK153" s="7"/>
    </row>
    <row r="154" spans="1:37" ht="14.25" customHeight="1" x14ac:dyDescent="0.3">
      <c r="A154" s="6">
        <v>153</v>
      </c>
      <c r="B154" s="7" t="s">
        <v>1369</v>
      </c>
      <c r="C154" s="8" t="s">
        <v>1370</v>
      </c>
      <c r="D154" s="7" t="s">
        <v>38</v>
      </c>
      <c r="E154" s="7" t="s">
        <v>771</v>
      </c>
      <c r="F154" s="7" t="s">
        <v>864</v>
      </c>
      <c r="G154" s="7" t="s">
        <v>1371</v>
      </c>
      <c r="H154" s="6">
        <v>105154463</v>
      </c>
      <c r="I154" s="7">
        <v>9</v>
      </c>
      <c r="J154" s="7" t="s">
        <v>843</v>
      </c>
      <c r="K154" s="8" t="s">
        <v>1372</v>
      </c>
      <c r="L154" s="7">
        <v>-34.66006977</v>
      </c>
      <c r="M154" s="7">
        <v>-58.474215940000001</v>
      </c>
      <c r="N154" s="49">
        <v>42902</v>
      </c>
      <c r="O154" s="49">
        <v>43860</v>
      </c>
      <c r="P154" s="6">
        <v>37</v>
      </c>
      <c r="Q154" s="6">
        <v>100</v>
      </c>
      <c r="R154" s="7" t="s">
        <v>1373</v>
      </c>
      <c r="S154" s="7" t="s">
        <v>1374</v>
      </c>
      <c r="T154" s="7" t="s">
        <v>1375</v>
      </c>
      <c r="U154" s="7"/>
      <c r="V154" s="7" t="s">
        <v>930</v>
      </c>
      <c r="W154" s="6">
        <v>2014</v>
      </c>
      <c r="X154" s="7" t="s">
        <v>47</v>
      </c>
      <c r="Y154" s="7" t="s">
        <v>1376</v>
      </c>
      <c r="Z154" s="6">
        <v>30707962654</v>
      </c>
      <c r="AA154" s="6"/>
      <c r="AB154" s="7">
        <v>45</v>
      </c>
      <c r="AC154" s="7" t="s">
        <v>49</v>
      </c>
      <c r="AD154" s="7"/>
      <c r="AE154" s="7"/>
      <c r="AF154" s="7" t="s">
        <v>1377</v>
      </c>
      <c r="AG154" s="7" t="s">
        <v>1378</v>
      </c>
      <c r="AH154" s="7"/>
      <c r="AI154" s="7"/>
      <c r="AJ154" s="7"/>
      <c r="AK154" s="7"/>
    </row>
    <row r="155" spans="1:37" ht="14.25" customHeight="1" x14ac:dyDescent="0.3">
      <c r="A155" s="6">
        <v>154</v>
      </c>
      <c r="B155" s="7" t="s">
        <v>1379</v>
      </c>
      <c r="C155" s="8" t="s">
        <v>1380</v>
      </c>
      <c r="D155" s="7" t="s">
        <v>38</v>
      </c>
      <c r="E155" s="7" t="s">
        <v>771</v>
      </c>
      <c r="F155" s="7" t="s">
        <v>864</v>
      </c>
      <c r="G155" s="7" t="s">
        <v>1381</v>
      </c>
      <c r="H155" s="6">
        <v>7817140</v>
      </c>
      <c r="I155" s="7">
        <v>4</v>
      </c>
      <c r="J155" s="7" t="s">
        <v>400</v>
      </c>
      <c r="K155" s="8" t="s">
        <v>1382</v>
      </c>
      <c r="L155" s="7">
        <v>-34.62890617</v>
      </c>
      <c r="M155" s="7">
        <v>-58.377611950000002</v>
      </c>
      <c r="N155" s="49">
        <v>42983</v>
      </c>
      <c r="O155" s="49">
        <v>43161</v>
      </c>
      <c r="P155" s="6">
        <v>6</v>
      </c>
      <c r="Q155" s="6">
        <v>100</v>
      </c>
      <c r="R155" s="7" t="s">
        <v>1383</v>
      </c>
      <c r="S155" s="7" t="s">
        <v>1384</v>
      </c>
      <c r="T155" s="7"/>
      <c r="U155" s="7"/>
      <c r="V155" s="7" t="s">
        <v>962</v>
      </c>
      <c r="W155" s="6">
        <v>2016</v>
      </c>
      <c r="X155" s="7" t="s">
        <v>238</v>
      </c>
      <c r="Y155" s="12">
        <v>42430</v>
      </c>
      <c r="Z155" s="6">
        <v>30714207667</v>
      </c>
      <c r="AA155" s="6"/>
      <c r="AB155" s="7">
        <v>6</v>
      </c>
      <c r="AC155" s="7"/>
      <c r="AD155" s="7"/>
      <c r="AE155" s="7"/>
      <c r="AF155" s="7" t="s">
        <v>1385</v>
      </c>
      <c r="AG155" s="7" t="s">
        <v>1386</v>
      </c>
      <c r="AH155" s="7"/>
      <c r="AI155" s="7"/>
      <c r="AJ155" s="7"/>
      <c r="AK155" s="7"/>
    </row>
    <row r="156" spans="1:37" ht="14.25" customHeight="1" x14ac:dyDescent="0.3">
      <c r="A156" s="6">
        <v>155</v>
      </c>
      <c r="B156" s="7" t="s">
        <v>945</v>
      </c>
      <c r="C156" s="8" t="s">
        <v>1387</v>
      </c>
      <c r="D156" s="7" t="s">
        <v>38</v>
      </c>
      <c r="E156" s="7" t="s">
        <v>771</v>
      </c>
      <c r="F156" s="7" t="s">
        <v>864</v>
      </c>
      <c r="G156" s="7" t="s">
        <v>1388</v>
      </c>
      <c r="H156" s="6">
        <v>8660000</v>
      </c>
      <c r="I156" s="7">
        <v>14</v>
      </c>
      <c r="J156" s="7" t="s">
        <v>423</v>
      </c>
      <c r="K156" s="8" t="s">
        <v>948</v>
      </c>
      <c r="L156" s="7">
        <v>-34.581139</v>
      </c>
      <c r="M156" s="7">
        <v>-58.406896000000003</v>
      </c>
      <c r="N156" s="49">
        <v>42380</v>
      </c>
      <c r="O156" s="49">
        <v>42943</v>
      </c>
      <c r="P156" s="6">
        <v>18</v>
      </c>
      <c r="Q156" s="6">
        <v>100</v>
      </c>
      <c r="R156" s="7" t="s">
        <v>1389</v>
      </c>
      <c r="S156" s="7"/>
      <c r="T156" s="7"/>
      <c r="U156" s="7"/>
      <c r="V156" s="7" t="s">
        <v>1390</v>
      </c>
      <c r="W156" s="7">
        <v>2016</v>
      </c>
      <c r="X156" s="7" t="s">
        <v>47</v>
      </c>
      <c r="Y156" s="7" t="s">
        <v>1391</v>
      </c>
      <c r="Z156" s="6">
        <v>30500527230</v>
      </c>
      <c r="AA156" s="6"/>
      <c r="AB156" s="7">
        <v>17</v>
      </c>
      <c r="AC156" s="7"/>
      <c r="AD156" s="7" t="s">
        <v>49</v>
      </c>
      <c r="AE156" s="7"/>
      <c r="AF156" s="7" t="s">
        <v>953</v>
      </c>
      <c r="AG156" s="7" t="s">
        <v>1392</v>
      </c>
      <c r="AH156" s="7" t="s">
        <v>1393</v>
      </c>
      <c r="AI156" s="7"/>
      <c r="AJ156" s="7"/>
      <c r="AK156" s="7"/>
    </row>
    <row r="157" spans="1:37" ht="14.25" customHeight="1" x14ac:dyDescent="0.3">
      <c r="A157" s="6">
        <v>156</v>
      </c>
      <c r="B157" s="7" t="s">
        <v>1394</v>
      </c>
      <c r="C157" s="8" t="s">
        <v>1395</v>
      </c>
      <c r="D157" s="7" t="s">
        <v>38</v>
      </c>
      <c r="E157" s="7" t="s">
        <v>771</v>
      </c>
      <c r="F157" s="7" t="s">
        <v>864</v>
      </c>
      <c r="G157" s="7" t="s">
        <v>1396</v>
      </c>
      <c r="H157" s="6">
        <v>296735562</v>
      </c>
      <c r="I157" s="7">
        <v>8</v>
      </c>
      <c r="J157" s="7" t="s">
        <v>89</v>
      </c>
      <c r="K157" s="8" t="s">
        <v>1397</v>
      </c>
      <c r="L157" s="7">
        <v>-34.673752839999999</v>
      </c>
      <c r="M157" s="7">
        <v>-58.459024700000001</v>
      </c>
      <c r="N157" s="49">
        <v>42948</v>
      </c>
      <c r="O157" s="49">
        <v>43982</v>
      </c>
      <c r="P157" s="6">
        <v>33</v>
      </c>
      <c r="Q157" s="6">
        <v>88</v>
      </c>
      <c r="R157" s="7" t="s">
        <v>1398</v>
      </c>
      <c r="S157" s="7" t="s">
        <v>1399</v>
      </c>
      <c r="T157" s="7" t="s">
        <v>1400</v>
      </c>
      <c r="U157" s="7" t="s">
        <v>1401</v>
      </c>
      <c r="V157" s="7" t="s">
        <v>1402</v>
      </c>
      <c r="W157" s="7">
        <v>2017</v>
      </c>
      <c r="X157" s="7" t="s">
        <v>47</v>
      </c>
      <c r="Y157" s="7" t="s">
        <v>1403</v>
      </c>
      <c r="Z157" s="6">
        <v>33668217759</v>
      </c>
      <c r="AA157" s="6"/>
      <c r="AB157" s="7">
        <v>90</v>
      </c>
      <c r="AC157" s="7"/>
      <c r="AD157" s="7" t="s">
        <v>49</v>
      </c>
      <c r="AE157" s="7"/>
      <c r="AF157" s="7" t="s">
        <v>1404</v>
      </c>
      <c r="AG157" s="7" t="s">
        <v>1405</v>
      </c>
      <c r="AH157" s="7" t="s">
        <v>1406</v>
      </c>
      <c r="AI157" s="7"/>
      <c r="AJ157" s="7"/>
      <c r="AK157" s="7"/>
    </row>
    <row r="158" spans="1:37" ht="14.25" customHeight="1" x14ac:dyDescent="0.3">
      <c r="A158" s="6">
        <v>157</v>
      </c>
      <c r="B158" s="7" t="s">
        <v>966</v>
      </c>
      <c r="C158" s="8" t="s">
        <v>1407</v>
      </c>
      <c r="D158" s="7" t="s">
        <v>38</v>
      </c>
      <c r="E158" s="7" t="s">
        <v>771</v>
      </c>
      <c r="F158" s="7" t="s">
        <v>864</v>
      </c>
      <c r="G158" s="7" t="s">
        <v>1408</v>
      </c>
      <c r="H158" s="6">
        <v>8110000</v>
      </c>
      <c r="I158" s="7">
        <v>4</v>
      </c>
      <c r="J158" s="7" t="s">
        <v>367</v>
      </c>
      <c r="K158" s="8" t="s">
        <v>969</v>
      </c>
      <c r="L158" s="7">
        <v>-34.643051749999998</v>
      </c>
      <c r="M158" s="7">
        <v>-58.41141236</v>
      </c>
      <c r="N158" s="49">
        <v>42597</v>
      </c>
      <c r="O158" s="49">
        <v>42612</v>
      </c>
      <c r="P158" s="6">
        <v>0</v>
      </c>
      <c r="Q158" s="6">
        <v>100</v>
      </c>
      <c r="R158" s="7" t="s">
        <v>1409</v>
      </c>
      <c r="S158" s="7"/>
      <c r="T158" s="7"/>
      <c r="U158" s="7"/>
      <c r="V158" s="7" t="s">
        <v>1390</v>
      </c>
      <c r="W158" s="6">
        <v>2016</v>
      </c>
      <c r="X158" s="7" t="s">
        <v>47</v>
      </c>
      <c r="Y158" s="7" t="s">
        <v>1391</v>
      </c>
      <c r="Z158" s="6">
        <v>30500527230</v>
      </c>
      <c r="AA158" s="6"/>
      <c r="AB158" s="6">
        <v>17</v>
      </c>
      <c r="AC158" s="7"/>
      <c r="AD158" s="7"/>
      <c r="AE158" s="7"/>
      <c r="AF158" s="7" t="s">
        <v>976</v>
      </c>
      <c r="AG158" s="7" t="s">
        <v>1410</v>
      </c>
      <c r="AH158" s="7"/>
      <c r="AI158" s="7"/>
      <c r="AJ158" s="7"/>
      <c r="AK158" s="7"/>
    </row>
    <row r="159" spans="1:37" ht="14.25" customHeight="1" x14ac:dyDescent="0.3">
      <c r="A159" s="6">
        <v>158</v>
      </c>
      <c r="B159" s="7" t="s">
        <v>1411</v>
      </c>
      <c r="C159" s="8" t="s">
        <v>1412</v>
      </c>
      <c r="D159" s="7" t="s">
        <v>38</v>
      </c>
      <c r="E159" s="7" t="s">
        <v>771</v>
      </c>
      <c r="F159" s="7" t="s">
        <v>864</v>
      </c>
      <c r="G159" s="7" t="s">
        <v>1413</v>
      </c>
      <c r="H159" s="6">
        <v>17406748</v>
      </c>
      <c r="I159" s="7">
        <v>9</v>
      </c>
      <c r="J159" s="7" t="s">
        <v>302</v>
      </c>
      <c r="K159" s="8" t="s">
        <v>1414</v>
      </c>
      <c r="L159" s="7">
        <v>-34.649353380000001</v>
      </c>
      <c r="M159" s="7">
        <v>-58.515800560000002</v>
      </c>
      <c r="N159" s="49">
        <v>42542</v>
      </c>
      <c r="O159" s="49">
        <v>43404</v>
      </c>
      <c r="P159" s="6">
        <v>28</v>
      </c>
      <c r="Q159" s="6">
        <v>100</v>
      </c>
      <c r="R159" s="7" t="s">
        <v>1415</v>
      </c>
      <c r="S159" s="7" t="s">
        <v>1416</v>
      </c>
      <c r="T159" s="7" t="s">
        <v>1417</v>
      </c>
      <c r="U159" s="7"/>
      <c r="V159" s="7" t="s">
        <v>1418</v>
      </c>
      <c r="W159" s="6">
        <v>2014</v>
      </c>
      <c r="X159" s="7" t="s">
        <v>47</v>
      </c>
      <c r="Y159" s="7" t="s">
        <v>1419</v>
      </c>
      <c r="Z159" s="6">
        <v>30712548114</v>
      </c>
      <c r="AA159" s="6"/>
      <c r="AB159" s="7">
        <v>9</v>
      </c>
      <c r="AC159" s="7"/>
      <c r="AD159" s="7"/>
      <c r="AE159" s="7"/>
      <c r="AF159" s="7" t="s">
        <v>1420</v>
      </c>
      <c r="AG159" s="7" t="s">
        <v>1421</v>
      </c>
      <c r="AH159" s="7"/>
      <c r="AI159" s="7"/>
      <c r="AJ159" s="7"/>
      <c r="AK159" s="7"/>
    </row>
    <row r="160" spans="1:37" ht="14.25" customHeight="1" x14ac:dyDescent="0.3">
      <c r="A160" s="6">
        <v>159</v>
      </c>
      <c r="B160" s="7" t="s">
        <v>1422</v>
      </c>
      <c r="C160" s="8" t="s">
        <v>1423</v>
      </c>
      <c r="D160" s="7" t="s">
        <v>38</v>
      </c>
      <c r="E160" s="7" t="s">
        <v>771</v>
      </c>
      <c r="F160" s="7" t="s">
        <v>864</v>
      </c>
      <c r="G160" s="7" t="s">
        <v>1424</v>
      </c>
      <c r="H160" s="6">
        <v>2391883</v>
      </c>
      <c r="I160" s="7">
        <v>2</v>
      </c>
      <c r="J160" s="7" t="s">
        <v>294</v>
      </c>
      <c r="K160" s="8" t="s">
        <v>1425</v>
      </c>
      <c r="L160" s="7">
        <v>-34.594522789999999</v>
      </c>
      <c r="M160" s="7">
        <v>-58.410731910000003</v>
      </c>
      <c r="N160" s="49">
        <v>42933</v>
      </c>
      <c r="O160" s="49">
        <v>43052</v>
      </c>
      <c r="P160" s="6">
        <v>4</v>
      </c>
      <c r="Q160" s="6">
        <v>100</v>
      </c>
      <c r="R160" s="7" t="s">
        <v>1426</v>
      </c>
      <c r="S160" s="7" t="s">
        <v>1427</v>
      </c>
      <c r="T160" s="7" t="s">
        <v>1428</v>
      </c>
      <c r="U160" s="7"/>
      <c r="V160" s="7" t="s">
        <v>974</v>
      </c>
      <c r="W160" s="6">
        <v>2014</v>
      </c>
      <c r="X160" s="7" t="s">
        <v>951</v>
      </c>
      <c r="Y160" s="7" t="s">
        <v>1429</v>
      </c>
      <c r="Z160" s="6">
        <v>30650988600</v>
      </c>
      <c r="AA160" s="6"/>
      <c r="AB160" s="7">
        <v>10</v>
      </c>
      <c r="AC160" s="7"/>
      <c r="AD160" s="7"/>
      <c r="AE160" s="7"/>
      <c r="AF160" s="7" t="s">
        <v>1430</v>
      </c>
      <c r="AG160" s="7" t="s">
        <v>1431</v>
      </c>
      <c r="AH160" s="7"/>
      <c r="AI160" s="7"/>
      <c r="AJ160" s="7"/>
      <c r="AK160" s="7"/>
    </row>
    <row r="161" spans="1:37" ht="14.25" customHeight="1" x14ac:dyDescent="0.3">
      <c r="A161" s="6">
        <v>160</v>
      </c>
      <c r="B161" s="7" t="s">
        <v>1422</v>
      </c>
      <c r="C161" s="8" t="s">
        <v>1432</v>
      </c>
      <c r="D161" s="7" t="s">
        <v>38</v>
      </c>
      <c r="E161" s="7" t="s">
        <v>771</v>
      </c>
      <c r="F161" s="7" t="s">
        <v>864</v>
      </c>
      <c r="G161" s="7" t="s">
        <v>1433</v>
      </c>
      <c r="H161" s="6">
        <v>1800000</v>
      </c>
      <c r="I161" s="7">
        <v>2</v>
      </c>
      <c r="J161" s="7" t="s">
        <v>294</v>
      </c>
      <c r="K161" s="8" t="s">
        <v>1425</v>
      </c>
      <c r="L161" s="7">
        <v>-34.594522789999999</v>
      </c>
      <c r="M161" s="7">
        <v>-58.410731910000003</v>
      </c>
      <c r="N161" s="49">
        <v>42842</v>
      </c>
      <c r="O161" s="49">
        <v>42948</v>
      </c>
      <c r="P161" s="6">
        <v>4</v>
      </c>
      <c r="Q161" s="6">
        <v>100</v>
      </c>
      <c r="R161" s="7" t="s">
        <v>1434</v>
      </c>
      <c r="S161" s="7"/>
      <c r="T161" s="7"/>
      <c r="U161" s="7"/>
      <c r="V161" s="7" t="s">
        <v>1435</v>
      </c>
      <c r="W161" s="6">
        <v>2014</v>
      </c>
      <c r="X161" s="7" t="s">
        <v>931</v>
      </c>
      <c r="Y161" s="7" t="s">
        <v>1429</v>
      </c>
      <c r="Z161" s="6">
        <v>30647354072</v>
      </c>
      <c r="AA161" s="6"/>
      <c r="AB161" s="7">
        <v>3</v>
      </c>
      <c r="AC161" s="7"/>
      <c r="AD161" s="7"/>
      <c r="AE161" s="7"/>
      <c r="AF161" s="7" t="s">
        <v>1430</v>
      </c>
      <c r="AG161" s="7" t="s">
        <v>1431</v>
      </c>
      <c r="AH161" s="7"/>
      <c r="AI161" s="7"/>
      <c r="AJ161" s="7"/>
      <c r="AK161" s="7"/>
    </row>
    <row r="162" spans="1:37" ht="14.25" customHeight="1" x14ac:dyDescent="0.3">
      <c r="A162" s="6">
        <v>161</v>
      </c>
      <c r="B162" s="7" t="s">
        <v>1436</v>
      </c>
      <c r="C162" s="8" t="s">
        <v>1437</v>
      </c>
      <c r="D162" s="7" t="s">
        <v>38</v>
      </c>
      <c r="E162" s="7" t="s">
        <v>771</v>
      </c>
      <c r="F162" s="7" t="s">
        <v>864</v>
      </c>
      <c r="G162" s="7" t="s">
        <v>1438</v>
      </c>
      <c r="H162" s="6">
        <v>8250000</v>
      </c>
      <c r="I162" s="7">
        <v>4</v>
      </c>
      <c r="J162" s="7" t="s">
        <v>400</v>
      </c>
      <c r="K162" s="8" t="s">
        <v>1439</v>
      </c>
      <c r="L162" s="7">
        <v>-34.630241679999997</v>
      </c>
      <c r="M162" s="7">
        <v>-58.375582870000002</v>
      </c>
      <c r="N162" s="49">
        <v>42733</v>
      </c>
      <c r="O162" s="49">
        <v>43098</v>
      </c>
      <c r="P162" s="6">
        <v>12</v>
      </c>
      <c r="Q162" s="6">
        <v>100</v>
      </c>
      <c r="R162" s="7" t="s">
        <v>1440</v>
      </c>
      <c r="S162" s="7" t="s">
        <v>1441</v>
      </c>
      <c r="T162" s="7" t="s">
        <v>1442</v>
      </c>
      <c r="U162" s="7"/>
      <c r="V162" s="7" t="s">
        <v>1435</v>
      </c>
      <c r="W162" s="6">
        <v>2014</v>
      </c>
      <c r="X162" s="7" t="s">
        <v>909</v>
      </c>
      <c r="Y162" s="7" t="s">
        <v>1443</v>
      </c>
      <c r="Z162" s="6">
        <v>30647354072</v>
      </c>
      <c r="AA162" s="6"/>
      <c r="AB162" s="7">
        <v>4</v>
      </c>
      <c r="AC162" s="7"/>
      <c r="AD162" s="7"/>
      <c r="AE162" s="7"/>
      <c r="AF162" s="7" t="s">
        <v>1444</v>
      </c>
      <c r="AG162" s="7"/>
      <c r="AH162" s="7"/>
      <c r="AI162" s="7"/>
      <c r="AJ162" s="7"/>
      <c r="AK162" s="7"/>
    </row>
    <row r="163" spans="1:37" ht="14.25" customHeight="1" x14ac:dyDescent="0.3">
      <c r="A163" s="6">
        <v>162</v>
      </c>
      <c r="B163" s="7" t="s">
        <v>1445</v>
      </c>
      <c r="C163" s="8" t="s">
        <v>1446</v>
      </c>
      <c r="D163" s="7" t="s">
        <v>38</v>
      </c>
      <c r="E163" s="7" t="s">
        <v>771</v>
      </c>
      <c r="F163" s="7" t="s">
        <v>864</v>
      </c>
      <c r="G163" s="7" t="s">
        <v>1447</v>
      </c>
      <c r="H163" s="6">
        <v>6263000</v>
      </c>
      <c r="I163" s="7">
        <v>4</v>
      </c>
      <c r="J163" s="7" t="s">
        <v>367</v>
      </c>
      <c r="K163" s="8" t="s">
        <v>1448</v>
      </c>
      <c r="L163" s="7">
        <v>-34.634345879999998</v>
      </c>
      <c r="M163" s="7">
        <v>-58.391360919999997</v>
      </c>
      <c r="N163" s="49">
        <v>42835</v>
      </c>
      <c r="O163" s="49">
        <v>43074</v>
      </c>
      <c r="P163" s="6">
        <v>8</v>
      </c>
      <c r="Q163" s="6">
        <v>100</v>
      </c>
      <c r="R163" s="7" t="s">
        <v>1449</v>
      </c>
      <c r="S163" s="7"/>
      <c r="T163" s="7"/>
      <c r="U163" s="7"/>
      <c r="V163" s="7" t="s">
        <v>974</v>
      </c>
      <c r="W163" s="7">
        <v>2014</v>
      </c>
      <c r="X163" s="7" t="s">
        <v>1029</v>
      </c>
      <c r="Y163" s="7" t="s">
        <v>1450</v>
      </c>
      <c r="Z163" s="6">
        <v>30650988600</v>
      </c>
      <c r="AA163" s="6"/>
      <c r="AB163" s="7">
        <v>12</v>
      </c>
      <c r="AC163" s="7"/>
      <c r="AD163" s="7"/>
      <c r="AE163" s="7"/>
      <c r="AF163" s="7" t="s">
        <v>1451</v>
      </c>
      <c r="AG163" s="7" t="s">
        <v>1452</v>
      </c>
      <c r="AH163" s="7"/>
      <c r="AI163" s="7"/>
      <c r="AJ163" s="7"/>
      <c r="AK163" s="7"/>
    </row>
    <row r="164" spans="1:37" ht="14.25" customHeight="1" x14ac:dyDescent="0.3">
      <c r="A164" s="6">
        <v>163</v>
      </c>
      <c r="B164" s="7" t="s">
        <v>945</v>
      </c>
      <c r="C164" s="8" t="s">
        <v>1453</v>
      </c>
      <c r="D164" s="7" t="s">
        <v>38</v>
      </c>
      <c r="E164" s="7" t="s">
        <v>771</v>
      </c>
      <c r="F164" s="7" t="s">
        <v>864</v>
      </c>
      <c r="G164" s="7" t="s">
        <v>1454</v>
      </c>
      <c r="H164" s="6">
        <v>6842615</v>
      </c>
      <c r="I164" s="7">
        <v>14</v>
      </c>
      <c r="J164" s="7" t="s">
        <v>423</v>
      </c>
      <c r="K164" s="8" t="s">
        <v>948</v>
      </c>
      <c r="L164" s="7">
        <v>-34.581139</v>
      </c>
      <c r="M164" s="7">
        <v>-58.406896000000003</v>
      </c>
      <c r="N164" s="49">
        <v>42636</v>
      </c>
      <c r="O164" s="49">
        <v>42825</v>
      </c>
      <c r="P164" s="6">
        <v>6</v>
      </c>
      <c r="Q164" s="6">
        <v>100</v>
      </c>
      <c r="R164" s="7" t="s">
        <v>1455</v>
      </c>
      <c r="S164" s="7" t="s">
        <v>1456</v>
      </c>
      <c r="T164" s="7"/>
      <c r="U164" s="7"/>
      <c r="V164" s="7" t="s">
        <v>950</v>
      </c>
      <c r="W164" s="7">
        <v>2014</v>
      </c>
      <c r="X164" s="7" t="s">
        <v>47</v>
      </c>
      <c r="Y164" s="7" t="s">
        <v>1457</v>
      </c>
      <c r="Z164" s="6">
        <v>30561265255</v>
      </c>
      <c r="AA164" s="6"/>
      <c r="AB164" s="7">
        <v>7</v>
      </c>
      <c r="AC164" s="7"/>
      <c r="AD164" s="7"/>
      <c r="AE164" s="7"/>
      <c r="AF164" s="7" t="s">
        <v>953</v>
      </c>
      <c r="AG164" s="7" t="s">
        <v>954</v>
      </c>
      <c r="AH164" s="7" t="s">
        <v>955</v>
      </c>
      <c r="AI164" s="7"/>
      <c r="AJ164" s="7"/>
      <c r="AK164" s="7"/>
    </row>
    <row r="165" spans="1:37" ht="14.25" customHeight="1" x14ac:dyDescent="0.3">
      <c r="A165" s="6">
        <v>164</v>
      </c>
      <c r="B165" s="7" t="s">
        <v>1458</v>
      </c>
      <c r="C165" s="8" t="s">
        <v>1459</v>
      </c>
      <c r="D165" s="7" t="s">
        <v>38</v>
      </c>
      <c r="E165" s="7" t="s">
        <v>55</v>
      </c>
      <c r="F165" s="7" t="s">
        <v>1055</v>
      </c>
      <c r="G165" s="7" t="s">
        <v>1460</v>
      </c>
      <c r="H165" s="6">
        <v>20640490</v>
      </c>
      <c r="I165" s="7">
        <v>2</v>
      </c>
      <c r="J165" s="7" t="s">
        <v>294</v>
      </c>
      <c r="K165" s="8" t="s">
        <v>1461</v>
      </c>
      <c r="L165" s="7">
        <v>-34.583075950000001</v>
      </c>
      <c r="M165" s="7">
        <v>-58.397317409999999</v>
      </c>
      <c r="N165" s="49">
        <v>43063</v>
      </c>
      <c r="O165" s="49">
        <v>43342</v>
      </c>
      <c r="P165" s="7">
        <v>9</v>
      </c>
      <c r="Q165" s="7">
        <v>100</v>
      </c>
      <c r="R165" s="7" t="s">
        <v>1462</v>
      </c>
      <c r="S165" s="7" t="s">
        <v>1463</v>
      </c>
      <c r="T165" s="7" t="s">
        <v>1464</v>
      </c>
      <c r="U165" s="7" t="s">
        <v>1465</v>
      </c>
      <c r="V165" s="7" t="s">
        <v>475</v>
      </c>
      <c r="W165" s="7">
        <v>2017</v>
      </c>
      <c r="X165" s="7"/>
      <c r="Y165" s="7"/>
      <c r="Z165" s="6">
        <v>30677303863</v>
      </c>
      <c r="AA165" s="6">
        <v>12000</v>
      </c>
      <c r="AB165" s="7"/>
      <c r="AC165" s="7"/>
      <c r="AD165" s="7"/>
      <c r="AE165" s="7"/>
      <c r="AF165" s="7" t="s">
        <v>1466</v>
      </c>
      <c r="AG165" s="7" t="s">
        <v>1467</v>
      </c>
      <c r="AH165" s="7"/>
      <c r="AI165" s="7"/>
      <c r="AJ165" s="7"/>
      <c r="AK165" s="7"/>
    </row>
    <row r="166" spans="1:37" ht="14.25" customHeight="1" x14ac:dyDescent="0.3">
      <c r="A166" s="6">
        <v>165</v>
      </c>
      <c r="B166" s="7" t="s">
        <v>1468</v>
      </c>
      <c r="C166" s="8" t="s">
        <v>1469</v>
      </c>
      <c r="D166" s="7" t="s">
        <v>38</v>
      </c>
      <c r="E166" s="7" t="s">
        <v>262</v>
      </c>
      <c r="F166" s="7" t="s">
        <v>1055</v>
      </c>
      <c r="G166" s="7" t="s">
        <v>1470</v>
      </c>
      <c r="H166" s="6">
        <v>1741124</v>
      </c>
      <c r="I166" s="7">
        <v>1</v>
      </c>
      <c r="J166" s="7" t="s">
        <v>1471</v>
      </c>
      <c r="K166" s="8" t="s">
        <v>1472</v>
      </c>
      <c r="L166" s="7">
        <v>-34.62464173</v>
      </c>
      <c r="M166" s="7">
        <v>-58.380896110000002</v>
      </c>
      <c r="N166" s="49">
        <v>42923</v>
      </c>
      <c r="O166" s="49">
        <v>43060</v>
      </c>
      <c r="P166" s="7">
        <v>4</v>
      </c>
      <c r="Q166" s="7">
        <v>100</v>
      </c>
      <c r="R166" s="7" t="s">
        <v>1473</v>
      </c>
      <c r="S166" s="7" t="s">
        <v>1474</v>
      </c>
      <c r="T166" s="7" t="s">
        <v>1475</v>
      </c>
      <c r="U166" s="7" t="s">
        <v>1476</v>
      </c>
      <c r="V166" s="7" t="s">
        <v>1477</v>
      </c>
      <c r="W166" s="7">
        <v>2017</v>
      </c>
      <c r="X166" s="7"/>
      <c r="Y166" s="7"/>
      <c r="Z166" s="6">
        <v>30714444936</v>
      </c>
      <c r="AA166" s="6">
        <v>15000</v>
      </c>
      <c r="AB166" s="7"/>
      <c r="AC166" s="7"/>
      <c r="AD166" s="7"/>
      <c r="AE166" s="7"/>
      <c r="AF166" s="7" t="s">
        <v>1478</v>
      </c>
      <c r="AG166" s="7"/>
      <c r="AH166" s="7"/>
      <c r="AI166" s="7"/>
      <c r="AJ166" s="7"/>
      <c r="AK166" s="7"/>
    </row>
    <row r="167" spans="1:37" ht="14.25" customHeight="1" x14ac:dyDescent="0.3">
      <c r="A167" s="6">
        <v>166</v>
      </c>
      <c r="B167" s="7" t="s">
        <v>1479</v>
      </c>
      <c r="C167" s="8" t="s">
        <v>1480</v>
      </c>
      <c r="D167" s="7" t="s">
        <v>38</v>
      </c>
      <c r="E167" s="7" t="s">
        <v>55</v>
      </c>
      <c r="F167" s="7" t="s">
        <v>1055</v>
      </c>
      <c r="G167" s="7" t="s">
        <v>1481</v>
      </c>
      <c r="H167" s="6">
        <v>3136293</v>
      </c>
      <c r="I167" s="7">
        <v>9</v>
      </c>
      <c r="J167" s="7" t="s">
        <v>843</v>
      </c>
      <c r="K167" s="8" t="s">
        <v>1482</v>
      </c>
      <c r="L167" s="7">
        <v>-34.644873369999999</v>
      </c>
      <c r="M167" s="7">
        <v>-58.495252129999997</v>
      </c>
      <c r="N167" s="49">
        <v>42979</v>
      </c>
      <c r="O167" s="49">
        <v>43008</v>
      </c>
      <c r="P167" s="7">
        <v>0</v>
      </c>
      <c r="Q167" s="7">
        <v>100</v>
      </c>
      <c r="R167" s="7" t="s">
        <v>1483</v>
      </c>
      <c r="S167" s="7" t="s">
        <v>1484</v>
      </c>
      <c r="T167" s="7" t="s">
        <v>1485</v>
      </c>
      <c r="U167" s="7"/>
      <c r="V167" s="7" t="s">
        <v>1486</v>
      </c>
      <c r="W167" s="7">
        <v>2016</v>
      </c>
      <c r="X167" s="7"/>
      <c r="Y167" s="7"/>
      <c r="Z167" s="6">
        <v>30711780846</v>
      </c>
      <c r="AA167" s="6">
        <v>120000</v>
      </c>
      <c r="AB167" s="7"/>
      <c r="AC167" s="7"/>
      <c r="AD167" s="7"/>
      <c r="AE167" s="7"/>
      <c r="AF167" s="7" t="s">
        <v>1487</v>
      </c>
      <c r="AG167" s="7"/>
      <c r="AH167" s="7"/>
      <c r="AI167" s="7"/>
      <c r="AJ167" s="7"/>
      <c r="AK167" s="7"/>
    </row>
    <row r="168" spans="1:37" ht="14.25" customHeight="1" x14ac:dyDescent="0.3">
      <c r="A168" s="6">
        <v>167</v>
      </c>
      <c r="B168" s="7" t="s">
        <v>1488</v>
      </c>
      <c r="C168" s="8" t="s">
        <v>1489</v>
      </c>
      <c r="D168" s="7" t="s">
        <v>38</v>
      </c>
      <c r="E168" s="7" t="s">
        <v>87</v>
      </c>
      <c r="F168" s="7" t="s">
        <v>833</v>
      </c>
      <c r="G168" s="7" t="s">
        <v>1490</v>
      </c>
      <c r="H168" s="6">
        <v>314876218</v>
      </c>
      <c r="I168" s="7">
        <v>15</v>
      </c>
      <c r="J168" s="7" t="s">
        <v>781</v>
      </c>
      <c r="K168" s="8" t="s">
        <v>1491</v>
      </c>
      <c r="L168" s="7">
        <v>-34.583846209999997</v>
      </c>
      <c r="M168" s="7">
        <v>-58.45458627</v>
      </c>
      <c r="N168" s="49">
        <v>43160</v>
      </c>
      <c r="O168" s="49">
        <v>43830</v>
      </c>
      <c r="P168" s="7">
        <v>16</v>
      </c>
      <c r="Q168" s="7">
        <v>100</v>
      </c>
      <c r="R168" s="7" t="s">
        <v>1492</v>
      </c>
      <c r="S168" s="7" t="s">
        <v>1493</v>
      </c>
      <c r="T168" s="7"/>
      <c r="U168" s="7"/>
      <c r="V168" s="7" t="s">
        <v>1494</v>
      </c>
      <c r="W168" s="7">
        <v>2017</v>
      </c>
      <c r="X168" s="7" t="s">
        <v>47</v>
      </c>
      <c r="Y168" s="7" t="s">
        <v>1495</v>
      </c>
      <c r="Z168" s="6">
        <v>33504596309</v>
      </c>
      <c r="AA168" s="6">
        <v>2688</v>
      </c>
      <c r="AB168" s="7">
        <v>115</v>
      </c>
      <c r="AC168" s="7" t="s">
        <v>49</v>
      </c>
      <c r="AD168" s="7" t="s">
        <v>49</v>
      </c>
      <c r="AE168" s="7"/>
      <c r="AF168" s="7" t="s">
        <v>1496</v>
      </c>
      <c r="AG168" s="7" t="s">
        <v>1497</v>
      </c>
      <c r="AH168" s="7" t="s">
        <v>1498</v>
      </c>
      <c r="AI168" s="7"/>
      <c r="AJ168" s="7"/>
      <c r="AK168" s="7"/>
    </row>
    <row r="169" spans="1:37" ht="14.25" customHeight="1" x14ac:dyDescent="0.3">
      <c r="A169" s="6">
        <v>168</v>
      </c>
      <c r="B169" s="7" t="s">
        <v>1499</v>
      </c>
      <c r="C169" s="8" t="s">
        <v>1500</v>
      </c>
      <c r="D169" s="7" t="s">
        <v>38</v>
      </c>
      <c r="E169" s="7" t="s">
        <v>87</v>
      </c>
      <c r="F169" s="7" t="s">
        <v>833</v>
      </c>
      <c r="G169" s="7" t="s">
        <v>1501</v>
      </c>
      <c r="H169" s="6">
        <v>60912546</v>
      </c>
      <c r="I169" s="7">
        <v>4</v>
      </c>
      <c r="J169" s="7" t="s">
        <v>1502</v>
      </c>
      <c r="K169" s="8" t="s">
        <v>1503</v>
      </c>
      <c r="L169" s="7">
        <v>-34.658200800000003</v>
      </c>
      <c r="M169" s="7">
        <v>-58.401838769999998</v>
      </c>
      <c r="N169" s="49">
        <v>42716</v>
      </c>
      <c r="O169" s="49">
        <v>43555</v>
      </c>
      <c r="P169" s="7">
        <v>27</v>
      </c>
      <c r="Q169" s="7">
        <v>100</v>
      </c>
      <c r="R169" s="7" t="s">
        <v>1504</v>
      </c>
      <c r="S169" s="7" t="s">
        <v>1505</v>
      </c>
      <c r="T169" s="7" t="s">
        <v>1506</v>
      </c>
      <c r="U169" s="7" t="s">
        <v>1507</v>
      </c>
      <c r="V169" s="7" t="s">
        <v>1508</v>
      </c>
      <c r="W169" s="7">
        <v>2014</v>
      </c>
      <c r="X169" s="7" t="s">
        <v>47</v>
      </c>
      <c r="Y169" s="7" t="s">
        <v>1509</v>
      </c>
      <c r="Z169" s="6">
        <v>30504418649</v>
      </c>
      <c r="AA169" s="6">
        <v>256</v>
      </c>
      <c r="AB169" s="7">
        <v>120</v>
      </c>
      <c r="AC169" s="7" t="s">
        <v>49</v>
      </c>
      <c r="AD169" s="7"/>
      <c r="AE169" s="7"/>
      <c r="AF169" s="7" t="s">
        <v>1510</v>
      </c>
      <c r="AG169" s="7" t="s">
        <v>1511</v>
      </c>
      <c r="AH169" s="7"/>
      <c r="AI169" s="7"/>
      <c r="AJ169" s="7"/>
      <c r="AK169" s="7"/>
    </row>
    <row r="170" spans="1:37" ht="14.25" customHeight="1" x14ac:dyDescent="0.3">
      <c r="A170" s="6">
        <v>169</v>
      </c>
      <c r="B170" s="7" t="s">
        <v>851</v>
      </c>
      <c r="C170" s="8" t="s">
        <v>1512</v>
      </c>
      <c r="D170" s="7" t="s">
        <v>38</v>
      </c>
      <c r="E170" s="7" t="s">
        <v>193</v>
      </c>
      <c r="F170" s="7" t="s">
        <v>56</v>
      </c>
      <c r="G170" s="7" t="s">
        <v>1513</v>
      </c>
      <c r="H170" s="6">
        <v>4669930</v>
      </c>
      <c r="I170" s="7">
        <v>14</v>
      </c>
      <c r="J170" s="7" t="s">
        <v>423</v>
      </c>
      <c r="K170" s="8" t="s">
        <v>854</v>
      </c>
      <c r="L170" s="7">
        <v>-34.578319450000002</v>
      </c>
      <c r="M170" s="7">
        <v>-58.414821099999998</v>
      </c>
      <c r="N170" s="49">
        <v>42694</v>
      </c>
      <c r="O170" s="49">
        <v>43015</v>
      </c>
      <c r="P170" s="7">
        <v>11</v>
      </c>
      <c r="Q170" s="7">
        <v>100</v>
      </c>
      <c r="R170" s="7" t="s">
        <v>610</v>
      </c>
      <c r="S170" s="7"/>
      <c r="T170" s="7"/>
      <c r="U170" s="7"/>
      <c r="V170" s="7" t="s">
        <v>1514</v>
      </c>
      <c r="W170" s="7">
        <v>2017</v>
      </c>
      <c r="X170" s="7" t="s">
        <v>47</v>
      </c>
      <c r="Y170" s="7" t="s">
        <v>1515</v>
      </c>
      <c r="Z170" s="6" t="s">
        <v>1516</v>
      </c>
      <c r="AA170" s="6"/>
      <c r="AB170" s="7"/>
      <c r="AC170" s="7"/>
      <c r="AD170" s="7"/>
      <c r="AE170" s="7"/>
      <c r="AF170" s="7" t="s">
        <v>859</v>
      </c>
      <c r="AG170" s="7" t="s">
        <v>1517</v>
      </c>
      <c r="AH170" s="7" t="s">
        <v>1518</v>
      </c>
      <c r="AI170" s="7"/>
      <c r="AJ170" s="7"/>
      <c r="AK170" s="7"/>
    </row>
    <row r="171" spans="1:37" ht="14.25" customHeight="1" x14ac:dyDescent="0.3">
      <c r="A171" s="6">
        <v>170</v>
      </c>
      <c r="B171" s="7" t="s">
        <v>851</v>
      </c>
      <c r="C171" s="8" t="s">
        <v>1519</v>
      </c>
      <c r="D171" s="7" t="s">
        <v>38</v>
      </c>
      <c r="E171" s="7" t="s">
        <v>193</v>
      </c>
      <c r="F171" s="7" t="s">
        <v>56</v>
      </c>
      <c r="G171" s="7" t="s">
        <v>1520</v>
      </c>
      <c r="H171" s="6">
        <v>610907</v>
      </c>
      <c r="I171" s="7">
        <v>14</v>
      </c>
      <c r="J171" s="7" t="s">
        <v>423</v>
      </c>
      <c r="K171" s="8" t="s">
        <v>854</v>
      </c>
      <c r="L171" s="7">
        <v>-34.578319450000002</v>
      </c>
      <c r="M171" s="7">
        <v>-58.414821099999998</v>
      </c>
      <c r="N171" s="49">
        <v>42913</v>
      </c>
      <c r="O171" s="49">
        <v>43074</v>
      </c>
      <c r="P171" s="7">
        <v>6</v>
      </c>
      <c r="Q171" s="7">
        <v>100</v>
      </c>
      <c r="R171" s="7" t="s">
        <v>1521</v>
      </c>
      <c r="S171" s="7" t="s">
        <v>1522</v>
      </c>
      <c r="T171" s="7" t="s">
        <v>1523</v>
      </c>
      <c r="U171" s="7" t="s">
        <v>1524</v>
      </c>
      <c r="V171" s="7" t="s">
        <v>1181</v>
      </c>
      <c r="W171" s="7"/>
      <c r="X171" s="7" t="s">
        <v>1182</v>
      </c>
      <c r="Y171" s="7" t="s">
        <v>1214</v>
      </c>
      <c r="Z171" s="6">
        <v>33714586799</v>
      </c>
      <c r="AA171" s="6"/>
      <c r="AB171" s="7"/>
      <c r="AC171" s="7"/>
      <c r="AD171" s="7"/>
      <c r="AE171" s="7"/>
      <c r="AF171" s="7" t="s">
        <v>859</v>
      </c>
      <c r="AG171" s="7" t="s">
        <v>1215</v>
      </c>
      <c r="AH171" s="7" t="s">
        <v>1525</v>
      </c>
      <c r="AI171" s="7"/>
      <c r="AJ171" s="7"/>
      <c r="AK171" s="7"/>
    </row>
    <row r="172" spans="1:37" ht="14.25" customHeight="1" x14ac:dyDescent="0.3">
      <c r="A172" s="6">
        <v>171</v>
      </c>
      <c r="B172" s="7" t="s">
        <v>1063</v>
      </c>
      <c r="C172" s="8" t="s">
        <v>1526</v>
      </c>
      <c r="D172" s="7" t="s">
        <v>38</v>
      </c>
      <c r="E172" s="7" t="s">
        <v>55</v>
      </c>
      <c r="F172" s="7" t="s">
        <v>1055</v>
      </c>
      <c r="G172" s="7" t="s">
        <v>1527</v>
      </c>
      <c r="H172" s="6">
        <v>1408272</v>
      </c>
      <c r="I172" s="7">
        <v>14</v>
      </c>
      <c r="J172" s="7" t="s">
        <v>423</v>
      </c>
      <c r="K172" s="8" t="s">
        <v>1528</v>
      </c>
      <c r="L172" s="7">
        <v>-34.565290060000002</v>
      </c>
      <c r="M172" s="7">
        <v>-58.438291190000001</v>
      </c>
      <c r="N172" s="49">
        <v>42905</v>
      </c>
      <c r="O172" s="49">
        <v>43047</v>
      </c>
      <c r="P172" s="7">
        <v>5</v>
      </c>
      <c r="Q172" s="7">
        <v>100</v>
      </c>
      <c r="R172" s="7" t="s">
        <v>1529</v>
      </c>
      <c r="S172" s="7" t="s">
        <v>1530</v>
      </c>
      <c r="T172" s="7" t="s">
        <v>1531</v>
      </c>
      <c r="U172" s="7" t="s">
        <v>1532</v>
      </c>
      <c r="V172" s="7" t="s">
        <v>1070</v>
      </c>
      <c r="W172" s="7">
        <v>2017</v>
      </c>
      <c r="X172" s="7"/>
      <c r="Y172" s="7"/>
      <c r="Z172" s="6">
        <v>30714522384</v>
      </c>
      <c r="AA172" s="6">
        <v>5000</v>
      </c>
      <c r="AB172" s="7"/>
      <c r="AC172" s="7"/>
      <c r="AD172" s="7"/>
      <c r="AE172" s="7"/>
      <c r="AF172" s="7" t="s">
        <v>1071</v>
      </c>
      <c r="AG172" s="7"/>
      <c r="AH172" s="7"/>
      <c r="AI172" s="7"/>
      <c r="AJ172" s="7"/>
      <c r="AK172" s="7"/>
    </row>
    <row r="173" spans="1:37" ht="14.25" customHeight="1" x14ac:dyDescent="0.3">
      <c r="A173" s="6">
        <v>172</v>
      </c>
      <c r="B173" s="7" t="s">
        <v>1063</v>
      </c>
      <c r="C173" s="8" t="s">
        <v>1533</v>
      </c>
      <c r="D173" s="7" t="s">
        <v>38</v>
      </c>
      <c r="E173" s="7" t="s">
        <v>55</v>
      </c>
      <c r="F173" s="7" t="s">
        <v>1055</v>
      </c>
      <c r="G173" s="7" t="s">
        <v>1534</v>
      </c>
      <c r="H173" s="6">
        <v>1611936</v>
      </c>
      <c r="I173" s="7">
        <v>14</v>
      </c>
      <c r="J173" s="7" t="s">
        <v>423</v>
      </c>
      <c r="K173" s="8" t="s">
        <v>1535</v>
      </c>
      <c r="L173" s="7">
        <v>-34.589359330000001</v>
      </c>
      <c r="M173" s="7">
        <v>-58.435473160000001</v>
      </c>
      <c r="N173" s="49">
        <v>42902</v>
      </c>
      <c r="O173" s="49">
        <v>43047</v>
      </c>
      <c r="P173" s="7">
        <v>5</v>
      </c>
      <c r="Q173" s="7">
        <v>100</v>
      </c>
      <c r="R173" s="7" t="s">
        <v>1536</v>
      </c>
      <c r="S173" s="7" t="s">
        <v>1537</v>
      </c>
      <c r="T173" s="7" t="s">
        <v>1538</v>
      </c>
      <c r="U173" s="7" t="s">
        <v>1539</v>
      </c>
      <c r="V173" s="7" t="s">
        <v>1070</v>
      </c>
      <c r="W173" s="7">
        <v>2017</v>
      </c>
      <c r="X173" s="7"/>
      <c r="Y173" s="7"/>
      <c r="Z173" s="6">
        <v>30714522384</v>
      </c>
      <c r="AA173" s="6">
        <v>5000</v>
      </c>
      <c r="AB173" s="7"/>
      <c r="AC173" s="7"/>
      <c r="AD173" s="7"/>
      <c r="AE173" s="7"/>
      <c r="AF173" s="7" t="s">
        <v>1071</v>
      </c>
      <c r="AG173" s="7"/>
      <c r="AH173" s="7"/>
      <c r="AI173" s="7"/>
      <c r="AJ173" s="7"/>
      <c r="AK173" s="7"/>
    </row>
    <row r="174" spans="1:37" ht="14.25" customHeight="1" x14ac:dyDescent="0.3">
      <c r="A174" s="6">
        <v>173</v>
      </c>
      <c r="B174" s="7" t="s">
        <v>1063</v>
      </c>
      <c r="C174" s="8" t="s">
        <v>1540</v>
      </c>
      <c r="D174" s="7" t="s">
        <v>38</v>
      </c>
      <c r="E174" s="7" t="s">
        <v>55</v>
      </c>
      <c r="F174" s="7" t="s">
        <v>1055</v>
      </c>
      <c r="G174" s="7" t="s">
        <v>1541</v>
      </c>
      <c r="H174" s="6">
        <v>755686</v>
      </c>
      <c r="I174" s="7">
        <v>14</v>
      </c>
      <c r="J174" s="7" t="s">
        <v>423</v>
      </c>
      <c r="K174" s="8" t="s">
        <v>1542</v>
      </c>
      <c r="L174" s="7">
        <v>-34.584187149999998</v>
      </c>
      <c r="M174" s="7">
        <v>-58.427155329999998</v>
      </c>
      <c r="N174" s="49">
        <v>42902</v>
      </c>
      <c r="O174" s="49">
        <v>43047</v>
      </c>
      <c r="P174" s="7">
        <v>5</v>
      </c>
      <c r="Q174" s="7">
        <v>100</v>
      </c>
      <c r="R174" s="7" t="s">
        <v>1543</v>
      </c>
      <c r="S174" s="7" t="s">
        <v>1544</v>
      </c>
      <c r="T174" s="7" t="s">
        <v>1545</v>
      </c>
      <c r="U174" s="7" t="s">
        <v>1546</v>
      </c>
      <c r="V174" s="7" t="s">
        <v>1070</v>
      </c>
      <c r="W174" s="7">
        <v>2017</v>
      </c>
      <c r="X174" s="7"/>
      <c r="Y174" s="7"/>
      <c r="Z174" s="6">
        <v>30714522384</v>
      </c>
      <c r="AA174" s="6">
        <v>5000</v>
      </c>
      <c r="AB174" s="7"/>
      <c r="AC174" s="7"/>
      <c r="AD174" s="7"/>
      <c r="AE174" s="7"/>
      <c r="AF174" s="7" t="s">
        <v>1071</v>
      </c>
      <c r="AG174" s="7"/>
      <c r="AH174" s="7"/>
      <c r="AI174" s="7"/>
      <c r="AJ174" s="7"/>
      <c r="AK174" s="7"/>
    </row>
    <row r="175" spans="1:37" ht="14.25" customHeight="1" x14ac:dyDescent="0.3">
      <c r="A175" s="6">
        <v>174</v>
      </c>
      <c r="B175" s="7" t="s">
        <v>1499</v>
      </c>
      <c r="C175" s="8" t="s">
        <v>1547</v>
      </c>
      <c r="D175" s="7" t="s">
        <v>38</v>
      </c>
      <c r="E175" s="7" t="s">
        <v>87</v>
      </c>
      <c r="F175" s="7" t="s">
        <v>833</v>
      </c>
      <c r="G175" s="7" t="s">
        <v>1501</v>
      </c>
      <c r="H175" s="6">
        <v>60821903</v>
      </c>
      <c r="I175" s="7">
        <v>4</v>
      </c>
      <c r="J175" s="7" t="s">
        <v>1502</v>
      </c>
      <c r="K175" s="8" t="s">
        <v>1503</v>
      </c>
      <c r="L175" s="7">
        <v>-34.658200800000003</v>
      </c>
      <c r="M175" s="7">
        <v>-58.401838769999998</v>
      </c>
      <c r="N175" s="49">
        <v>42736</v>
      </c>
      <c r="O175" s="49">
        <v>43555</v>
      </c>
      <c r="P175" s="7">
        <v>26</v>
      </c>
      <c r="Q175" s="7">
        <v>100</v>
      </c>
      <c r="R175" s="7" t="s">
        <v>1548</v>
      </c>
      <c r="S175" s="7" t="s">
        <v>1549</v>
      </c>
      <c r="T175" s="7"/>
      <c r="U175" s="7"/>
      <c r="V175" s="7" t="s">
        <v>102</v>
      </c>
      <c r="W175" s="7">
        <v>2014</v>
      </c>
      <c r="X175" s="7" t="s">
        <v>47</v>
      </c>
      <c r="Y175" s="7" t="s">
        <v>1509</v>
      </c>
      <c r="Z175" s="6">
        <v>30541068151</v>
      </c>
      <c r="AA175" s="6">
        <v>256</v>
      </c>
      <c r="AB175" s="7">
        <v>120</v>
      </c>
      <c r="AC175" s="7" t="s">
        <v>49</v>
      </c>
      <c r="AD175" s="7"/>
      <c r="AE175" s="7"/>
      <c r="AF175" s="7" t="s">
        <v>1510</v>
      </c>
      <c r="AG175" s="7" t="s">
        <v>1511</v>
      </c>
      <c r="AH175" s="7"/>
      <c r="AI175" s="7"/>
      <c r="AJ175" s="7"/>
      <c r="AK175" s="7"/>
    </row>
    <row r="176" spans="1:37" ht="14.25" customHeight="1" x14ac:dyDescent="0.3">
      <c r="A176" s="6">
        <v>175</v>
      </c>
      <c r="B176" s="7" t="s">
        <v>979</v>
      </c>
      <c r="C176" s="8" t="s">
        <v>1550</v>
      </c>
      <c r="D176" s="7" t="s">
        <v>38</v>
      </c>
      <c r="E176" s="7" t="s">
        <v>771</v>
      </c>
      <c r="F176" s="7" t="s">
        <v>864</v>
      </c>
      <c r="G176" s="7" t="s">
        <v>1551</v>
      </c>
      <c r="H176" s="6">
        <v>16089020</v>
      </c>
      <c r="I176" s="7">
        <v>3</v>
      </c>
      <c r="J176" s="7" t="s">
        <v>538</v>
      </c>
      <c r="K176" s="8" t="s">
        <v>982</v>
      </c>
      <c r="L176" s="7">
        <v>-34.617620510000002</v>
      </c>
      <c r="M176" s="7">
        <v>-58.409400320000003</v>
      </c>
      <c r="N176" s="49">
        <v>42851</v>
      </c>
      <c r="O176" s="49">
        <v>43121</v>
      </c>
      <c r="P176" s="6">
        <v>9</v>
      </c>
      <c r="Q176" s="6">
        <v>100</v>
      </c>
      <c r="R176" s="7" t="s">
        <v>1552</v>
      </c>
      <c r="S176" s="7" t="s">
        <v>1553</v>
      </c>
      <c r="T176" s="7" t="s">
        <v>1554</v>
      </c>
      <c r="U176" s="7" t="s">
        <v>1555</v>
      </c>
      <c r="V176" s="7" t="s">
        <v>354</v>
      </c>
      <c r="W176" s="7">
        <v>2014</v>
      </c>
      <c r="X176" s="7" t="s">
        <v>931</v>
      </c>
      <c r="Y176" s="7" t="s">
        <v>1556</v>
      </c>
      <c r="Z176" s="6">
        <v>30647727545</v>
      </c>
      <c r="AA176" s="6"/>
      <c r="AB176" s="7">
        <v>22</v>
      </c>
      <c r="AC176" s="7"/>
      <c r="AD176" s="7"/>
      <c r="AE176" s="7"/>
      <c r="AF176" s="7" t="s">
        <v>985</v>
      </c>
      <c r="AG176" s="7" t="s">
        <v>1557</v>
      </c>
      <c r="AH176" s="7"/>
      <c r="AI176" s="7"/>
      <c r="AJ176" s="7"/>
      <c r="AK176" s="7"/>
    </row>
    <row r="177" spans="1:37" ht="14.25" customHeight="1" x14ac:dyDescent="0.3">
      <c r="A177" s="6">
        <v>176</v>
      </c>
      <c r="B177" s="7" t="s">
        <v>979</v>
      </c>
      <c r="C177" s="8" t="s">
        <v>1558</v>
      </c>
      <c r="D177" s="7" t="s">
        <v>38</v>
      </c>
      <c r="E177" s="7" t="s">
        <v>771</v>
      </c>
      <c r="F177" s="7" t="s">
        <v>864</v>
      </c>
      <c r="G177" s="7" t="s">
        <v>1559</v>
      </c>
      <c r="H177" s="6">
        <v>3317643</v>
      </c>
      <c r="I177" s="7">
        <v>3</v>
      </c>
      <c r="J177" s="7" t="s">
        <v>538</v>
      </c>
      <c r="K177" s="8" t="s">
        <v>982</v>
      </c>
      <c r="L177" s="7">
        <v>-34.617620510000002</v>
      </c>
      <c r="M177" s="7">
        <v>-58.409400320000003</v>
      </c>
      <c r="N177" s="49">
        <v>43059</v>
      </c>
      <c r="O177" s="49">
        <v>43269</v>
      </c>
      <c r="P177" s="6">
        <v>7</v>
      </c>
      <c r="Q177" s="6">
        <v>100</v>
      </c>
      <c r="R177" s="7" t="s">
        <v>1560</v>
      </c>
      <c r="S177" s="7" t="s">
        <v>1561</v>
      </c>
      <c r="T177" s="7" t="s">
        <v>1562</v>
      </c>
      <c r="U177" s="7"/>
      <c r="V177" s="7" t="s">
        <v>354</v>
      </c>
      <c r="W177" s="7">
        <v>2014</v>
      </c>
      <c r="X177" s="7" t="s">
        <v>931</v>
      </c>
      <c r="Y177" s="7" t="s">
        <v>1556</v>
      </c>
      <c r="Z177" s="6">
        <v>30647727545</v>
      </c>
      <c r="AA177" s="6"/>
      <c r="AB177" s="7">
        <v>7</v>
      </c>
      <c r="AC177" s="7"/>
      <c r="AD177" s="7"/>
      <c r="AE177" s="7"/>
      <c r="AF177" s="7" t="s">
        <v>985</v>
      </c>
      <c r="AG177" s="7" t="s">
        <v>1557</v>
      </c>
      <c r="AH177" s="7"/>
      <c r="AI177" s="7"/>
      <c r="AJ177" s="7"/>
      <c r="AK177" s="7"/>
    </row>
    <row r="178" spans="1:37" ht="14.25" customHeight="1" x14ac:dyDescent="0.3">
      <c r="A178" s="6">
        <v>177</v>
      </c>
      <c r="B178" s="7" t="s">
        <v>1379</v>
      </c>
      <c r="C178" s="8" t="s">
        <v>1563</v>
      </c>
      <c r="D178" s="7" t="s">
        <v>38</v>
      </c>
      <c r="E178" s="7" t="s">
        <v>771</v>
      </c>
      <c r="F178" s="7" t="s">
        <v>864</v>
      </c>
      <c r="G178" s="7" t="s">
        <v>1564</v>
      </c>
      <c r="H178" s="6">
        <v>985752</v>
      </c>
      <c r="I178" s="7">
        <v>4</v>
      </c>
      <c r="J178" s="7" t="s">
        <v>400</v>
      </c>
      <c r="K178" s="8" t="s">
        <v>1382</v>
      </c>
      <c r="L178" s="7">
        <v>-34.62890617</v>
      </c>
      <c r="M178" s="7">
        <v>-58.377611950000002</v>
      </c>
      <c r="N178" s="49">
        <v>43047</v>
      </c>
      <c r="O178" s="49">
        <v>43069</v>
      </c>
      <c r="P178" s="6">
        <v>0</v>
      </c>
      <c r="Q178" s="6">
        <v>100</v>
      </c>
      <c r="R178" s="7" t="s">
        <v>1565</v>
      </c>
      <c r="S178" s="7" t="s">
        <v>1566</v>
      </c>
      <c r="T178" s="7"/>
      <c r="U178" s="7"/>
      <c r="V178" s="7" t="s">
        <v>930</v>
      </c>
      <c r="W178" s="7">
        <v>2017</v>
      </c>
      <c r="X178" s="7" t="s">
        <v>909</v>
      </c>
      <c r="Y178" s="7" t="s">
        <v>1567</v>
      </c>
      <c r="Z178" s="6">
        <v>30707962654</v>
      </c>
      <c r="AA178" s="6"/>
      <c r="AB178" s="7">
        <v>12</v>
      </c>
      <c r="AC178" s="7"/>
      <c r="AD178" s="7"/>
      <c r="AE178" s="7"/>
      <c r="AF178" s="7" t="s">
        <v>1385</v>
      </c>
      <c r="AG178" s="7"/>
      <c r="AH178" s="7"/>
      <c r="AI178" s="7"/>
      <c r="AJ178" s="7"/>
      <c r="AK178" s="7"/>
    </row>
    <row r="179" spans="1:37" ht="14.25" customHeight="1" x14ac:dyDescent="0.3">
      <c r="A179" s="6">
        <v>178</v>
      </c>
      <c r="B179" s="7" t="s">
        <v>945</v>
      </c>
      <c r="C179" s="8" t="s">
        <v>1568</v>
      </c>
      <c r="D179" s="7" t="s">
        <v>38</v>
      </c>
      <c r="E179" s="7" t="s">
        <v>771</v>
      </c>
      <c r="F179" s="7" t="s">
        <v>864</v>
      </c>
      <c r="G179" s="7" t="s">
        <v>1569</v>
      </c>
      <c r="H179" s="6">
        <v>2579655</v>
      </c>
      <c r="I179" s="7">
        <v>14</v>
      </c>
      <c r="J179" s="7" t="s">
        <v>423</v>
      </c>
      <c r="K179" s="8" t="s">
        <v>948</v>
      </c>
      <c r="L179" s="7">
        <v>-34.581139</v>
      </c>
      <c r="M179" s="7">
        <v>-58.406896000000003</v>
      </c>
      <c r="N179" s="49">
        <v>42984</v>
      </c>
      <c r="O179" s="49">
        <v>42962</v>
      </c>
      <c r="P179" s="6">
        <v>11</v>
      </c>
      <c r="Q179" s="6">
        <v>100</v>
      </c>
      <c r="R179" s="7" t="s">
        <v>1570</v>
      </c>
      <c r="S179" s="7" t="s">
        <v>1571</v>
      </c>
      <c r="T179" s="7" t="s">
        <v>1572</v>
      </c>
      <c r="U179" s="7"/>
      <c r="V179" s="7" t="s">
        <v>950</v>
      </c>
      <c r="W179" s="7">
        <v>2014</v>
      </c>
      <c r="X179" s="7" t="s">
        <v>47</v>
      </c>
      <c r="Y179" s="7" t="s">
        <v>1457</v>
      </c>
      <c r="Z179" s="6">
        <v>30561265255</v>
      </c>
      <c r="AA179" s="6"/>
      <c r="AB179" s="7">
        <v>4</v>
      </c>
      <c r="AC179" s="7"/>
      <c r="AD179" s="7"/>
      <c r="AE179" s="7"/>
      <c r="AF179" s="7" t="s">
        <v>953</v>
      </c>
      <c r="AG179" s="7" t="s">
        <v>954</v>
      </c>
      <c r="AH179" s="7" t="s">
        <v>955</v>
      </c>
      <c r="AI179" s="7"/>
      <c r="AJ179" s="7"/>
      <c r="AK179" s="7"/>
    </row>
    <row r="180" spans="1:37" ht="14.25" customHeight="1" x14ac:dyDescent="0.3">
      <c r="A180" s="6">
        <v>179</v>
      </c>
      <c r="B180" s="7" t="s">
        <v>966</v>
      </c>
      <c r="C180" s="8" t="s">
        <v>1573</v>
      </c>
      <c r="D180" s="7" t="s">
        <v>38</v>
      </c>
      <c r="E180" s="7" t="s">
        <v>771</v>
      </c>
      <c r="F180" s="7" t="s">
        <v>864</v>
      </c>
      <c r="G180" s="7" t="s">
        <v>1574</v>
      </c>
      <c r="H180" s="6">
        <v>350000</v>
      </c>
      <c r="I180" s="7">
        <v>4</v>
      </c>
      <c r="J180" s="7" t="s">
        <v>367</v>
      </c>
      <c r="K180" s="8" t="s">
        <v>969</v>
      </c>
      <c r="L180" s="7">
        <v>-34.643051749999998</v>
      </c>
      <c r="M180" s="7">
        <v>-58.41141236</v>
      </c>
      <c r="N180" s="49">
        <v>42786</v>
      </c>
      <c r="O180" s="49">
        <v>42986</v>
      </c>
      <c r="P180" s="6">
        <v>7</v>
      </c>
      <c r="Q180" s="6">
        <v>100</v>
      </c>
      <c r="R180" s="7" t="s">
        <v>1575</v>
      </c>
      <c r="S180" s="7" t="s">
        <v>1576</v>
      </c>
      <c r="T180" s="7"/>
      <c r="U180" s="7"/>
      <c r="V180" s="7" t="s">
        <v>1577</v>
      </c>
      <c r="W180" s="6">
        <v>2017</v>
      </c>
      <c r="X180" s="7" t="s">
        <v>909</v>
      </c>
      <c r="Y180" s="7" t="s">
        <v>1578</v>
      </c>
      <c r="Z180" s="6">
        <v>30710210000</v>
      </c>
      <c r="AA180" s="6"/>
      <c r="AB180" s="7">
        <v>7</v>
      </c>
      <c r="AC180" s="7"/>
      <c r="AD180" s="7"/>
      <c r="AE180" s="7"/>
      <c r="AF180" s="7" t="s">
        <v>976</v>
      </c>
      <c r="AG180" s="7"/>
      <c r="AH180" s="7"/>
      <c r="AI180" s="7"/>
      <c r="AJ180" s="7"/>
      <c r="AK180" s="7"/>
    </row>
    <row r="181" spans="1:37" ht="14.25" customHeight="1" x14ac:dyDescent="0.3">
      <c r="A181" s="6">
        <v>180</v>
      </c>
      <c r="B181" s="7" t="s">
        <v>966</v>
      </c>
      <c r="C181" s="8" t="s">
        <v>1579</v>
      </c>
      <c r="D181" s="7" t="s">
        <v>38</v>
      </c>
      <c r="E181" s="7" t="s">
        <v>771</v>
      </c>
      <c r="F181" s="7" t="s">
        <v>864</v>
      </c>
      <c r="G181" s="7" t="s">
        <v>1580</v>
      </c>
      <c r="H181" s="6">
        <v>640667</v>
      </c>
      <c r="I181" s="7">
        <v>4</v>
      </c>
      <c r="J181" s="7" t="s">
        <v>367</v>
      </c>
      <c r="K181" s="8" t="s">
        <v>969</v>
      </c>
      <c r="L181" s="7">
        <v>-34.643051749999998</v>
      </c>
      <c r="M181" s="7">
        <v>-58.41141236</v>
      </c>
      <c r="N181" s="49">
        <v>43054</v>
      </c>
      <c r="O181" s="49">
        <v>43173</v>
      </c>
      <c r="P181" s="6">
        <v>4</v>
      </c>
      <c r="Q181" s="6">
        <v>100</v>
      </c>
      <c r="R181" s="7" t="s">
        <v>1581</v>
      </c>
      <c r="S181" s="7" t="s">
        <v>1582</v>
      </c>
      <c r="T181" s="7"/>
      <c r="U181" s="7"/>
      <c r="V181" s="7" t="s">
        <v>974</v>
      </c>
      <c r="W181" s="7">
        <v>2014</v>
      </c>
      <c r="X181" s="7" t="s">
        <v>47</v>
      </c>
      <c r="Y181" s="7" t="s">
        <v>975</v>
      </c>
      <c r="Z181" s="6">
        <v>30650988600</v>
      </c>
      <c r="AA181" s="6"/>
      <c r="AB181" s="7">
        <v>6</v>
      </c>
      <c r="AC181" s="7"/>
      <c r="AD181" s="7"/>
      <c r="AE181" s="7"/>
      <c r="AF181" s="7" t="s">
        <v>976</v>
      </c>
      <c r="AG181" s="7" t="s">
        <v>977</v>
      </c>
      <c r="AH181" s="7" t="s">
        <v>978</v>
      </c>
      <c r="AI181" s="7"/>
      <c r="AJ181" s="7"/>
      <c r="AK181" s="7"/>
    </row>
    <row r="182" spans="1:37" ht="14.25" customHeight="1" x14ac:dyDescent="0.3">
      <c r="A182" s="6">
        <v>181</v>
      </c>
      <c r="B182" s="7" t="s">
        <v>1008</v>
      </c>
      <c r="C182" s="8" t="s">
        <v>1583</v>
      </c>
      <c r="D182" s="7" t="s">
        <v>38</v>
      </c>
      <c r="E182" s="7" t="s">
        <v>771</v>
      </c>
      <c r="F182" s="7" t="s">
        <v>864</v>
      </c>
      <c r="G182" s="7" t="s">
        <v>1584</v>
      </c>
      <c r="H182" s="6">
        <v>1900011</v>
      </c>
      <c r="I182" s="7">
        <v>7</v>
      </c>
      <c r="J182" s="7" t="s">
        <v>690</v>
      </c>
      <c r="K182" s="8" t="s">
        <v>1011</v>
      </c>
      <c r="L182" s="7">
        <v>-34.644124329999997</v>
      </c>
      <c r="M182" s="7">
        <v>-58.453674589999999</v>
      </c>
      <c r="N182" s="49">
        <v>42926</v>
      </c>
      <c r="O182" s="49">
        <v>43034</v>
      </c>
      <c r="P182" s="6">
        <v>3</v>
      </c>
      <c r="Q182" s="6">
        <v>100</v>
      </c>
      <c r="R182" s="7" t="s">
        <v>1585</v>
      </c>
      <c r="S182" s="7" t="s">
        <v>1586</v>
      </c>
      <c r="T182" s="7"/>
      <c r="U182" s="7"/>
      <c r="V182" s="7" t="s">
        <v>1587</v>
      </c>
      <c r="W182" s="7">
        <v>2014</v>
      </c>
      <c r="X182" s="7" t="s">
        <v>47</v>
      </c>
      <c r="Y182" s="7" t="s">
        <v>975</v>
      </c>
      <c r="Z182" s="6">
        <v>30520282528</v>
      </c>
      <c r="AA182" s="6"/>
      <c r="AB182" s="7">
        <v>12</v>
      </c>
      <c r="AC182" s="7"/>
      <c r="AD182" s="7"/>
      <c r="AE182" s="7"/>
      <c r="AF182" s="7" t="s">
        <v>1015</v>
      </c>
      <c r="AG182" s="7" t="s">
        <v>1588</v>
      </c>
      <c r="AH182" s="7"/>
      <c r="AI182" s="7"/>
      <c r="AJ182" s="7"/>
      <c r="AK182" s="7"/>
    </row>
    <row r="183" spans="1:37" ht="14.25" customHeight="1" x14ac:dyDescent="0.3">
      <c r="A183" s="6">
        <v>182</v>
      </c>
      <c r="B183" s="7" t="s">
        <v>1041</v>
      </c>
      <c r="C183" s="8" t="s">
        <v>1589</v>
      </c>
      <c r="D183" s="7" t="s">
        <v>38</v>
      </c>
      <c r="E183" s="7" t="s">
        <v>771</v>
      </c>
      <c r="F183" s="7" t="s">
        <v>864</v>
      </c>
      <c r="G183" s="7" t="s">
        <v>1590</v>
      </c>
      <c r="H183" s="6">
        <v>14893428</v>
      </c>
      <c r="I183" s="7">
        <v>2</v>
      </c>
      <c r="J183" s="7" t="s">
        <v>294</v>
      </c>
      <c r="K183" s="8" t="s">
        <v>1044</v>
      </c>
      <c r="L183" s="7">
        <v>-34.584355250000002</v>
      </c>
      <c r="M183" s="7">
        <v>-58.400811249999997</v>
      </c>
      <c r="N183" s="49">
        <v>42941</v>
      </c>
      <c r="O183" s="49">
        <v>43090</v>
      </c>
      <c r="P183" s="6">
        <v>5</v>
      </c>
      <c r="Q183" s="6">
        <v>100</v>
      </c>
      <c r="R183" s="7" t="s">
        <v>1591</v>
      </c>
      <c r="S183" s="7" t="s">
        <v>1592</v>
      </c>
      <c r="T183" s="7" t="s">
        <v>1593</v>
      </c>
      <c r="U183" s="7"/>
      <c r="V183" s="7" t="s">
        <v>1594</v>
      </c>
      <c r="W183" s="7">
        <v>2014</v>
      </c>
      <c r="X183" s="7" t="s">
        <v>47</v>
      </c>
      <c r="Y183" s="7" t="s">
        <v>1595</v>
      </c>
      <c r="Z183" s="6">
        <v>30711854386</v>
      </c>
      <c r="AA183" s="6"/>
      <c r="AB183" s="7">
        <v>8</v>
      </c>
      <c r="AC183" s="7"/>
      <c r="AD183" s="7"/>
      <c r="AE183" s="7"/>
      <c r="AF183" s="7" t="s">
        <v>1050</v>
      </c>
      <c r="AG183" s="7" t="s">
        <v>1596</v>
      </c>
      <c r="AH183" s="7" t="s">
        <v>1597</v>
      </c>
      <c r="AI183" s="7"/>
      <c r="AJ183" s="7"/>
      <c r="AK183" s="7"/>
    </row>
    <row r="184" spans="1:37" ht="14.25" customHeight="1" x14ac:dyDescent="0.3">
      <c r="A184" s="6">
        <v>183</v>
      </c>
      <c r="B184" s="7" t="s">
        <v>1411</v>
      </c>
      <c r="C184" s="8" t="s">
        <v>1598</v>
      </c>
      <c r="D184" s="7" t="s">
        <v>38</v>
      </c>
      <c r="E184" s="7" t="s">
        <v>771</v>
      </c>
      <c r="F184" s="7" t="s">
        <v>864</v>
      </c>
      <c r="G184" s="7" t="s">
        <v>1599</v>
      </c>
      <c r="H184" s="6">
        <v>5813679</v>
      </c>
      <c r="I184" s="7">
        <v>9</v>
      </c>
      <c r="J184" s="7" t="s">
        <v>302</v>
      </c>
      <c r="K184" s="8" t="s">
        <v>1414</v>
      </c>
      <c r="L184" s="7">
        <v>-34.649353380000001</v>
      </c>
      <c r="M184" s="7">
        <v>-58.515800560000002</v>
      </c>
      <c r="N184" s="49">
        <v>42933</v>
      </c>
      <c r="O184" s="49">
        <v>42744</v>
      </c>
      <c r="P184" s="6"/>
      <c r="Q184" s="6">
        <v>100</v>
      </c>
      <c r="R184" s="7" t="s">
        <v>1600</v>
      </c>
      <c r="S184" s="7" t="s">
        <v>1601</v>
      </c>
      <c r="T184" s="7" t="s">
        <v>1602</v>
      </c>
      <c r="U184" s="7"/>
      <c r="V184" s="7" t="s">
        <v>974</v>
      </c>
      <c r="W184" s="7">
        <v>2014</v>
      </c>
      <c r="X184" s="7" t="s">
        <v>47</v>
      </c>
      <c r="Y184" s="7" t="s">
        <v>1595</v>
      </c>
      <c r="Z184" s="6">
        <v>30650988600</v>
      </c>
      <c r="AA184" s="6"/>
      <c r="AB184" s="7">
        <v>7</v>
      </c>
      <c r="AC184" s="7"/>
      <c r="AD184" s="7"/>
      <c r="AE184" s="7"/>
      <c r="AF184" s="7" t="s">
        <v>1420</v>
      </c>
      <c r="AG184" s="7" t="s">
        <v>1421</v>
      </c>
      <c r="AH184" s="7"/>
      <c r="AI184" s="7"/>
      <c r="AJ184" s="7"/>
      <c r="AK184" s="7"/>
    </row>
    <row r="185" spans="1:37" ht="14.25" customHeight="1" x14ac:dyDescent="0.3">
      <c r="A185" s="6">
        <v>184</v>
      </c>
      <c r="B185" s="7" t="s">
        <v>987</v>
      </c>
      <c r="C185" s="8" t="s">
        <v>988</v>
      </c>
      <c r="D185" s="7" t="s">
        <v>38</v>
      </c>
      <c r="E185" s="7" t="s">
        <v>771</v>
      </c>
      <c r="F185" s="7" t="s">
        <v>864</v>
      </c>
      <c r="G185" s="7" t="s">
        <v>1603</v>
      </c>
      <c r="H185" s="6">
        <v>1748496</v>
      </c>
      <c r="I185" s="7">
        <v>10</v>
      </c>
      <c r="J185" s="7" t="s">
        <v>990</v>
      </c>
      <c r="K185" s="8" t="s">
        <v>991</v>
      </c>
      <c r="L185" s="7">
        <v>-34.625226959999999</v>
      </c>
      <c r="M185" s="7">
        <v>-58.50749905</v>
      </c>
      <c r="N185" s="49">
        <v>42908</v>
      </c>
      <c r="O185" s="49">
        <v>42997</v>
      </c>
      <c r="P185" s="6">
        <v>3</v>
      </c>
      <c r="Q185" s="6">
        <v>100</v>
      </c>
      <c r="R185" s="7" t="s">
        <v>1604</v>
      </c>
      <c r="S185" s="7" t="s">
        <v>1605</v>
      </c>
      <c r="T185" s="7" t="s">
        <v>1606</v>
      </c>
      <c r="U185" s="7" t="s">
        <v>1607</v>
      </c>
      <c r="V185" s="7" t="s">
        <v>1608</v>
      </c>
      <c r="W185" s="7">
        <v>2014</v>
      </c>
      <c r="X185" s="7" t="s">
        <v>1029</v>
      </c>
      <c r="Y185" s="7" t="s">
        <v>1609</v>
      </c>
      <c r="Z185" s="6">
        <v>30649820704</v>
      </c>
      <c r="AA185" s="6"/>
      <c r="AB185" s="7">
        <v>6</v>
      </c>
      <c r="AC185" s="7"/>
      <c r="AD185" s="7"/>
      <c r="AE185" s="7"/>
      <c r="AF185" s="7" t="s">
        <v>997</v>
      </c>
      <c r="AG185" s="7" t="s">
        <v>1610</v>
      </c>
      <c r="AH185" s="7"/>
      <c r="AI185" s="7"/>
      <c r="AJ185" s="7"/>
      <c r="AK185" s="7"/>
    </row>
    <row r="186" spans="1:37" ht="14.25" customHeight="1" x14ac:dyDescent="0.3">
      <c r="A186" s="6">
        <v>185</v>
      </c>
      <c r="B186" s="7" t="s">
        <v>1611</v>
      </c>
      <c r="C186" s="8" t="s">
        <v>1612</v>
      </c>
      <c r="D186" s="7" t="s">
        <v>38</v>
      </c>
      <c r="E186" s="7" t="s">
        <v>771</v>
      </c>
      <c r="F186" s="7" t="s">
        <v>864</v>
      </c>
      <c r="G186" s="7" t="s">
        <v>1613</v>
      </c>
      <c r="H186" s="6">
        <v>11089624</v>
      </c>
      <c r="I186" s="7">
        <v>11</v>
      </c>
      <c r="J186" s="7" t="s">
        <v>487</v>
      </c>
      <c r="K186" s="8" t="s">
        <v>1614</v>
      </c>
      <c r="L186" s="7">
        <v>-34.59990466</v>
      </c>
      <c r="M186" s="7">
        <v>-58.511204929999998</v>
      </c>
      <c r="N186" s="49">
        <v>42976</v>
      </c>
      <c r="O186" s="49">
        <v>43066</v>
      </c>
      <c r="P186" s="6">
        <v>3</v>
      </c>
      <c r="Q186" s="6">
        <v>100</v>
      </c>
      <c r="R186" s="7" t="s">
        <v>1615</v>
      </c>
      <c r="S186" s="7"/>
      <c r="T186" s="7"/>
      <c r="U186" s="7"/>
      <c r="V186" s="7" t="s">
        <v>1608</v>
      </c>
      <c r="W186" s="7">
        <v>2014</v>
      </c>
      <c r="X186" s="7" t="s">
        <v>1029</v>
      </c>
      <c r="Y186" s="7" t="s">
        <v>1616</v>
      </c>
      <c r="Z186" s="6">
        <v>30649820704</v>
      </c>
      <c r="AA186" s="6"/>
      <c r="AB186" s="7">
        <v>6</v>
      </c>
      <c r="AC186" s="7"/>
      <c r="AD186" s="7"/>
      <c r="AE186" s="7"/>
      <c r="AF186" s="7" t="s">
        <v>1617</v>
      </c>
      <c r="AG186" s="7" t="s">
        <v>1618</v>
      </c>
      <c r="AH186" s="7"/>
      <c r="AI186" s="7"/>
      <c r="AJ186" s="7"/>
      <c r="AK186" s="7"/>
    </row>
    <row r="187" spans="1:37" ht="14.25" customHeight="1" x14ac:dyDescent="0.3">
      <c r="A187" s="6">
        <v>186</v>
      </c>
      <c r="B187" s="7" t="s">
        <v>1277</v>
      </c>
      <c r="C187" s="8" t="s">
        <v>1619</v>
      </c>
      <c r="D187" s="7" t="s">
        <v>38</v>
      </c>
      <c r="E187" s="7" t="s">
        <v>193</v>
      </c>
      <c r="F187" s="7" t="s">
        <v>1055</v>
      </c>
      <c r="G187" s="7" t="s">
        <v>1620</v>
      </c>
      <c r="H187" s="6">
        <v>6081664</v>
      </c>
      <c r="I187" s="7">
        <v>14</v>
      </c>
      <c r="J187" s="7" t="s">
        <v>423</v>
      </c>
      <c r="K187" s="8" t="s">
        <v>1621</v>
      </c>
      <c r="L187" s="7">
        <v>-34.587233220000002</v>
      </c>
      <c r="M187" s="7">
        <v>-58.409437850000003</v>
      </c>
      <c r="N187" s="49">
        <v>42439</v>
      </c>
      <c r="O187" s="49">
        <v>42786</v>
      </c>
      <c r="P187" s="7">
        <v>11</v>
      </c>
      <c r="Q187" s="7">
        <v>100</v>
      </c>
      <c r="R187" s="7" t="s">
        <v>1622</v>
      </c>
      <c r="S187" s="7" t="s">
        <v>1623</v>
      </c>
      <c r="T187" s="7" t="s">
        <v>1624</v>
      </c>
      <c r="U187" s="7" t="s">
        <v>1625</v>
      </c>
      <c r="V187" s="7" t="s">
        <v>1286</v>
      </c>
      <c r="W187" s="7">
        <v>2016</v>
      </c>
      <c r="X187" s="7"/>
      <c r="Y187" s="7"/>
      <c r="Z187" s="6">
        <v>30633268084</v>
      </c>
      <c r="AA187" s="6">
        <v>70000</v>
      </c>
      <c r="AB187" s="7"/>
      <c r="AC187" s="7"/>
      <c r="AD187" s="7"/>
      <c r="AE187" s="7"/>
      <c r="AF187" s="7" t="s">
        <v>1287</v>
      </c>
      <c r="AG187" s="7" t="s">
        <v>1626</v>
      </c>
      <c r="AH187" s="7"/>
      <c r="AI187" s="7"/>
      <c r="AJ187" s="7"/>
      <c r="AK187" s="7"/>
    </row>
    <row r="188" spans="1:37" ht="14.25" customHeight="1" x14ac:dyDescent="0.3">
      <c r="A188" s="6">
        <v>187</v>
      </c>
      <c r="B188" s="7" t="s">
        <v>912</v>
      </c>
      <c r="C188" s="8" t="s">
        <v>1627</v>
      </c>
      <c r="D188" s="7" t="s">
        <v>38</v>
      </c>
      <c r="E188" s="7" t="s">
        <v>771</v>
      </c>
      <c r="F188" s="7" t="s">
        <v>864</v>
      </c>
      <c r="G188" s="7" t="s">
        <v>1628</v>
      </c>
      <c r="H188" s="6">
        <v>4000000</v>
      </c>
      <c r="I188" s="7">
        <v>8</v>
      </c>
      <c r="J188" s="7" t="s">
        <v>89</v>
      </c>
      <c r="K188" s="8" t="s">
        <v>1629</v>
      </c>
      <c r="L188" s="7">
        <v>-34.684538080000003</v>
      </c>
      <c r="M188" s="7">
        <v>-58.464146810000003</v>
      </c>
      <c r="N188" s="49">
        <v>42726</v>
      </c>
      <c r="O188" s="49">
        <v>42766</v>
      </c>
      <c r="P188" s="6">
        <v>1</v>
      </c>
      <c r="Q188" s="6">
        <v>100</v>
      </c>
      <c r="R188" s="7" t="s">
        <v>1630</v>
      </c>
      <c r="S188" s="7" t="s">
        <v>1631</v>
      </c>
      <c r="T188" s="7"/>
      <c r="U188" s="7"/>
      <c r="V188" s="7" t="s">
        <v>1632</v>
      </c>
      <c r="W188" s="6">
        <v>2016</v>
      </c>
      <c r="X188" s="7" t="s">
        <v>909</v>
      </c>
      <c r="Y188" s="7" t="s">
        <v>1633</v>
      </c>
      <c r="Z188" s="6">
        <v>30715105213</v>
      </c>
      <c r="AA188" s="6"/>
      <c r="AB188" s="7">
        <v>9</v>
      </c>
      <c r="AC188" s="7" t="s">
        <v>49</v>
      </c>
      <c r="AD188" s="7"/>
      <c r="AE188" s="7"/>
      <c r="AF188" s="7" t="s">
        <v>920</v>
      </c>
      <c r="AG188" s="7"/>
      <c r="AH188" s="7"/>
      <c r="AI188" s="7"/>
      <c r="AJ188" s="7"/>
      <c r="AK188" s="7"/>
    </row>
    <row r="189" spans="1:37" ht="14.25" customHeight="1" x14ac:dyDescent="0.3">
      <c r="A189" s="6">
        <v>188</v>
      </c>
      <c r="B189" s="7" t="s">
        <v>912</v>
      </c>
      <c r="C189" s="8" t="s">
        <v>1634</v>
      </c>
      <c r="D189" s="7" t="s">
        <v>38</v>
      </c>
      <c r="E189" s="7" t="s">
        <v>771</v>
      </c>
      <c r="F189" s="7" t="s">
        <v>864</v>
      </c>
      <c r="G189" s="7" t="s">
        <v>1628</v>
      </c>
      <c r="H189" s="6">
        <v>3983941</v>
      </c>
      <c r="I189" s="7">
        <v>8</v>
      </c>
      <c r="J189" s="7" t="s">
        <v>89</v>
      </c>
      <c r="K189" s="8" t="s">
        <v>1629</v>
      </c>
      <c r="L189" s="7">
        <v>-34.684538080000003</v>
      </c>
      <c r="M189" s="7">
        <v>-58.464146810000003</v>
      </c>
      <c r="N189" s="49">
        <v>42859</v>
      </c>
      <c r="O189" s="49">
        <v>42892</v>
      </c>
      <c r="P189" s="6">
        <v>1</v>
      </c>
      <c r="Q189" s="6">
        <v>100</v>
      </c>
      <c r="R189" s="7" t="s">
        <v>1635</v>
      </c>
      <c r="S189" s="7" t="s">
        <v>1636</v>
      </c>
      <c r="T189" s="7"/>
      <c r="U189" s="7"/>
      <c r="V189" s="7" t="s">
        <v>1632</v>
      </c>
      <c r="W189" s="6">
        <v>2017</v>
      </c>
      <c r="X189" s="7" t="s">
        <v>909</v>
      </c>
      <c r="Y189" s="7" t="s">
        <v>1637</v>
      </c>
      <c r="Z189" s="6">
        <v>30715105213</v>
      </c>
      <c r="AA189" s="6"/>
      <c r="AB189" s="7">
        <v>9</v>
      </c>
      <c r="AC189" s="7" t="s">
        <v>49</v>
      </c>
      <c r="AD189" s="7"/>
      <c r="AE189" s="7"/>
      <c r="AF189" s="7" t="s">
        <v>920</v>
      </c>
      <c r="AG189" s="7"/>
      <c r="AH189" s="7"/>
      <c r="AI189" s="7"/>
      <c r="AJ189" s="7"/>
      <c r="AK189" s="7"/>
    </row>
    <row r="190" spans="1:37" ht="14.25" customHeight="1" x14ac:dyDescent="0.3">
      <c r="A190" s="6">
        <v>189</v>
      </c>
      <c r="B190" s="7" t="s">
        <v>1638</v>
      </c>
      <c r="C190" s="8" t="s">
        <v>1639</v>
      </c>
      <c r="D190" s="7" t="s">
        <v>38</v>
      </c>
      <c r="E190" s="7" t="s">
        <v>771</v>
      </c>
      <c r="F190" s="7" t="s">
        <v>864</v>
      </c>
      <c r="G190" s="7" t="s">
        <v>1640</v>
      </c>
      <c r="H190" s="6">
        <v>834229</v>
      </c>
      <c r="I190" s="7">
        <v>11</v>
      </c>
      <c r="J190" s="7" t="s">
        <v>453</v>
      </c>
      <c r="K190" s="8" t="s">
        <v>1641</v>
      </c>
      <c r="L190" s="7">
        <v>-34.606535610000002</v>
      </c>
      <c r="M190" s="7">
        <v>-58.47814769</v>
      </c>
      <c r="N190" s="49">
        <v>42893</v>
      </c>
      <c r="O190" s="49">
        <v>42898</v>
      </c>
      <c r="P190" s="6">
        <v>0</v>
      </c>
      <c r="Q190" s="6">
        <v>100</v>
      </c>
      <c r="R190" s="7" t="s">
        <v>1642</v>
      </c>
      <c r="S190" s="7" t="s">
        <v>1643</v>
      </c>
      <c r="T190" s="7"/>
      <c r="U190" s="7"/>
      <c r="V190" s="7" t="s">
        <v>1608</v>
      </c>
      <c r="W190" s="7">
        <v>2015</v>
      </c>
      <c r="X190" s="7" t="s">
        <v>1029</v>
      </c>
      <c r="Y190" s="7" t="s">
        <v>1644</v>
      </c>
      <c r="Z190" s="6">
        <v>30649820704</v>
      </c>
      <c r="AA190" s="6"/>
      <c r="AB190" s="7">
        <v>3</v>
      </c>
      <c r="AC190" s="7" t="s">
        <v>49</v>
      </c>
      <c r="AD190" s="7"/>
      <c r="AE190" s="7"/>
      <c r="AF190" s="7" t="s">
        <v>1645</v>
      </c>
      <c r="AG190" s="7" t="s">
        <v>1646</v>
      </c>
      <c r="AH190" s="7"/>
      <c r="AI190" s="7"/>
      <c r="AJ190" s="7"/>
      <c r="AK190" s="7"/>
    </row>
    <row r="191" spans="1:37" ht="14.25" customHeight="1" x14ac:dyDescent="0.3">
      <c r="A191" s="6">
        <v>190</v>
      </c>
      <c r="B191" s="7" t="s">
        <v>1032</v>
      </c>
      <c r="C191" s="8" t="s">
        <v>1647</v>
      </c>
      <c r="D191" s="7" t="s">
        <v>38</v>
      </c>
      <c r="E191" s="7" t="s">
        <v>771</v>
      </c>
      <c r="F191" s="7" t="s">
        <v>864</v>
      </c>
      <c r="G191" s="7" t="s">
        <v>1648</v>
      </c>
      <c r="H191" s="6">
        <v>3881756</v>
      </c>
      <c r="I191" s="7">
        <v>7</v>
      </c>
      <c r="J191" s="7" t="s">
        <v>690</v>
      </c>
      <c r="K191" s="8" t="s">
        <v>1035</v>
      </c>
      <c r="L191" s="7">
        <v>-34.624292160000003</v>
      </c>
      <c r="M191" s="7">
        <v>-58.469421840000003</v>
      </c>
      <c r="N191" s="49">
        <v>42709</v>
      </c>
      <c r="O191" s="49">
        <v>42796</v>
      </c>
      <c r="P191" s="6">
        <v>3</v>
      </c>
      <c r="Q191" s="6">
        <v>100</v>
      </c>
      <c r="R191" s="7" t="s">
        <v>1649</v>
      </c>
      <c r="S191" s="7"/>
      <c r="T191" s="7"/>
      <c r="U191" s="7"/>
      <c r="V191" s="7" t="s">
        <v>1650</v>
      </c>
      <c r="W191" s="7">
        <v>2015</v>
      </c>
      <c r="X191" s="7"/>
      <c r="Y191" s="7"/>
      <c r="Z191" s="6">
        <v>30714559474</v>
      </c>
      <c r="AA191" s="6"/>
      <c r="AB191" s="7">
        <v>9</v>
      </c>
      <c r="AC191" s="7"/>
      <c r="AD191" s="7"/>
      <c r="AE191" s="7"/>
      <c r="AF191" s="7" t="s">
        <v>1039</v>
      </c>
      <c r="AG191" s="7"/>
      <c r="AH191" s="7"/>
      <c r="AI191" s="7"/>
      <c r="AJ191" s="7"/>
      <c r="AK191" s="7"/>
    </row>
    <row r="192" spans="1:37" ht="14.25" customHeight="1" x14ac:dyDescent="0.3">
      <c r="A192" s="6">
        <v>191</v>
      </c>
      <c r="B192" s="7" t="s">
        <v>1651</v>
      </c>
      <c r="C192" s="8" t="s">
        <v>1652</v>
      </c>
      <c r="D192" s="7" t="s">
        <v>38</v>
      </c>
      <c r="E192" s="7" t="s">
        <v>771</v>
      </c>
      <c r="F192" s="7" t="s">
        <v>864</v>
      </c>
      <c r="G192" s="7" t="s">
        <v>1653</v>
      </c>
      <c r="H192" s="6">
        <v>8108578</v>
      </c>
      <c r="I192" s="7">
        <v>4</v>
      </c>
      <c r="J192" s="7" t="s">
        <v>400</v>
      </c>
      <c r="K192" s="8" t="s">
        <v>1654</v>
      </c>
      <c r="L192" s="7">
        <v>-34.636537009999998</v>
      </c>
      <c r="M192" s="7">
        <v>-58.381878540000002</v>
      </c>
      <c r="N192" s="49">
        <v>41806</v>
      </c>
      <c r="O192" s="49">
        <v>43009</v>
      </c>
      <c r="P192" s="6">
        <v>40</v>
      </c>
      <c r="Q192" s="6">
        <v>100</v>
      </c>
      <c r="R192" s="7" t="s">
        <v>1655</v>
      </c>
      <c r="S192" s="7" t="s">
        <v>1656</v>
      </c>
      <c r="T192" s="7" t="s">
        <v>1657</v>
      </c>
      <c r="U192" s="7"/>
      <c r="V192" s="7" t="s">
        <v>469</v>
      </c>
      <c r="W192" s="7">
        <v>2014</v>
      </c>
      <c r="X192" s="7" t="s">
        <v>47</v>
      </c>
      <c r="Y192" s="7" t="s">
        <v>1658</v>
      </c>
      <c r="Z192" s="6">
        <v>30516354247</v>
      </c>
      <c r="AA192" s="6"/>
      <c r="AB192" s="7">
        <v>18</v>
      </c>
      <c r="AC192" s="7"/>
      <c r="AD192" s="7"/>
      <c r="AE192" s="7"/>
      <c r="AF192" s="7" t="s">
        <v>1659</v>
      </c>
      <c r="AG192" s="7" t="s">
        <v>1660</v>
      </c>
      <c r="AH192" s="7"/>
      <c r="AI192" s="7"/>
      <c r="AJ192" s="7"/>
      <c r="AK192" s="7"/>
    </row>
    <row r="193" spans="1:37" ht="14.25" customHeight="1" x14ac:dyDescent="0.3">
      <c r="A193" s="6">
        <v>192</v>
      </c>
      <c r="B193" s="7" t="s">
        <v>935</v>
      </c>
      <c r="C193" s="8" t="s">
        <v>1661</v>
      </c>
      <c r="D193" s="7" t="s">
        <v>38</v>
      </c>
      <c r="E193" s="7" t="s">
        <v>771</v>
      </c>
      <c r="F193" s="7" t="s">
        <v>864</v>
      </c>
      <c r="G193" s="7" t="s">
        <v>1662</v>
      </c>
      <c r="H193" s="6">
        <v>5394334</v>
      </c>
      <c r="I193" s="7">
        <v>6</v>
      </c>
      <c r="J193" s="7" t="s">
        <v>938</v>
      </c>
      <c r="K193" s="8" t="s">
        <v>939</v>
      </c>
      <c r="L193" s="7">
        <v>-34.607084690000001</v>
      </c>
      <c r="M193" s="7">
        <v>-58.432878629999998</v>
      </c>
      <c r="N193" s="49">
        <v>42993</v>
      </c>
      <c r="O193" s="49">
        <v>42775</v>
      </c>
      <c r="P193" s="6">
        <v>7</v>
      </c>
      <c r="Q193" s="6">
        <v>100</v>
      </c>
      <c r="R193" s="7" t="s">
        <v>1663</v>
      </c>
      <c r="S193" s="7"/>
      <c r="T193" s="7"/>
      <c r="U193" s="7"/>
      <c r="V193" s="7" t="s">
        <v>941</v>
      </c>
      <c r="W193" s="7">
        <v>2014</v>
      </c>
      <c r="X193" s="7" t="s">
        <v>1029</v>
      </c>
      <c r="Y193" s="7" t="s">
        <v>942</v>
      </c>
      <c r="Z193" s="6">
        <v>30711831874</v>
      </c>
      <c r="AA193" s="6"/>
      <c r="AB193" s="7">
        <v>6</v>
      </c>
      <c r="AC193" s="7"/>
      <c r="AD193" s="7"/>
      <c r="AE193" s="7"/>
      <c r="AF193" s="7" t="s">
        <v>943</v>
      </c>
      <c r="AG193" s="7" t="s">
        <v>944</v>
      </c>
      <c r="AH193" s="7"/>
      <c r="AI193" s="7"/>
      <c r="AJ193" s="7"/>
      <c r="AK193" s="7"/>
    </row>
    <row r="194" spans="1:37" ht="14.25" customHeight="1" x14ac:dyDescent="0.3">
      <c r="A194" s="6">
        <v>193</v>
      </c>
      <c r="B194" s="7" t="s">
        <v>935</v>
      </c>
      <c r="C194" s="8" t="s">
        <v>1664</v>
      </c>
      <c r="D194" s="7" t="s">
        <v>38</v>
      </c>
      <c r="E194" s="7" t="s">
        <v>771</v>
      </c>
      <c r="F194" s="7" t="s">
        <v>864</v>
      </c>
      <c r="G194" s="7" t="s">
        <v>1665</v>
      </c>
      <c r="H194" s="6">
        <v>3046562</v>
      </c>
      <c r="I194" s="7">
        <v>6</v>
      </c>
      <c r="J194" s="7" t="s">
        <v>938</v>
      </c>
      <c r="K194" s="8" t="s">
        <v>939</v>
      </c>
      <c r="L194" s="7">
        <v>-34.607084690000001</v>
      </c>
      <c r="M194" s="7">
        <v>-58.432878629999998</v>
      </c>
      <c r="N194" s="49">
        <v>42634</v>
      </c>
      <c r="O194" s="49">
        <v>42754</v>
      </c>
      <c r="P194" s="6">
        <v>4</v>
      </c>
      <c r="Q194" s="6">
        <v>100</v>
      </c>
      <c r="R194" s="7" t="s">
        <v>1666</v>
      </c>
      <c r="S194" s="7"/>
      <c r="T194" s="7"/>
      <c r="U194" s="7"/>
      <c r="V194" s="7" t="s">
        <v>1650</v>
      </c>
      <c r="W194" s="6">
        <v>2016</v>
      </c>
      <c r="X194" s="7" t="s">
        <v>909</v>
      </c>
      <c r="Y194" s="7" t="s">
        <v>1667</v>
      </c>
      <c r="Z194" s="6">
        <v>30714559474</v>
      </c>
      <c r="AA194" s="6"/>
      <c r="AB194" s="7">
        <v>8</v>
      </c>
      <c r="AC194" s="7"/>
      <c r="AD194" s="7"/>
      <c r="AE194" s="7"/>
      <c r="AF194" s="7" t="s">
        <v>943</v>
      </c>
      <c r="AG194" s="7"/>
      <c r="AH194" s="7"/>
      <c r="AI194" s="7"/>
      <c r="AJ194" s="7"/>
      <c r="AK194" s="7"/>
    </row>
    <row r="195" spans="1:37" ht="14.25" customHeight="1" x14ac:dyDescent="0.3">
      <c r="A195" s="6">
        <v>194</v>
      </c>
      <c r="B195" s="7" t="s">
        <v>1668</v>
      </c>
      <c r="C195" s="8" t="s">
        <v>1669</v>
      </c>
      <c r="D195" s="7" t="s">
        <v>38</v>
      </c>
      <c r="E195" s="7" t="s">
        <v>771</v>
      </c>
      <c r="F195" s="7" t="s">
        <v>864</v>
      </c>
      <c r="G195" s="7" t="s">
        <v>1670</v>
      </c>
      <c r="H195" s="6">
        <v>2888560</v>
      </c>
      <c r="I195" s="7">
        <v>6</v>
      </c>
      <c r="J195" s="7" t="s">
        <v>938</v>
      </c>
      <c r="K195" s="8" t="s">
        <v>1671</v>
      </c>
      <c r="L195" s="7">
        <v>-34.608871540000003</v>
      </c>
      <c r="M195" s="7">
        <v>-58.437888379999997</v>
      </c>
      <c r="N195" s="49">
        <v>42698</v>
      </c>
      <c r="O195" s="49">
        <v>42730</v>
      </c>
      <c r="P195" s="6">
        <v>1</v>
      </c>
      <c r="Q195" s="6">
        <v>100</v>
      </c>
      <c r="R195" s="7" t="s">
        <v>1672</v>
      </c>
      <c r="S195" s="7" t="s">
        <v>1673</v>
      </c>
      <c r="T195" s="7"/>
      <c r="U195" s="7"/>
      <c r="V195" s="7" t="s">
        <v>1013</v>
      </c>
      <c r="W195" s="7"/>
      <c r="X195" s="7"/>
      <c r="Y195" s="7"/>
      <c r="Z195" s="6">
        <v>30712452354</v>
      </c>
      <c r="AA195" s="6"/>
      <c r="AB195" s="7">
        <v>6</v>
      </c>
      <c r="AC195" s="7"/>
      <c r="AD195" s="7"/>
      <c r="AE195" s="7"/>
      <c r="AF195" s="7" t="s">
        <v>1674</v>
      </c>
      <c r="AG195" s="7"/>
      <c r="AH195" s="7"/>
      <c r="AI195" s="7"/>
      <c r="AJ195" s="7"/>
      <c r="AK195" s="7"/>
    </row>
    <row r="196" spans="1:37" ht="14.25" customHeight="1" x14ac:dyDescent="0.3">
      <c r="A196" s="6">
        <v>195</v>
      </c>
      <c r="B196" s="7" t="s">
        <v>1675</v>
      </c>
      <c r="C196" s="8" t="s">
        <v>1676</v>
      </c>
      <c r="D196" s="7" t="s">
        <v>38</v>
      </c>
      <c r="E196" s="7" t="s">
        <v>771</v>
      </c>
      <c r="F196" s="7" t="s">
        <v>864</v>
      </c>
      <c r="G196" s="7" t="s">
        <v>1677</v>
      </c>
      <c r="H196" s="6">
        <v>7489486</v>
      </c>
      <c r="I196" s="7">
        <v>5</v>
      </c>
      <c r="J196" s="7" t="s">
        <v>466</v>
      </c>
      <c r="K196" s="8" t="s">
        <v>1678</v>
      </c>
      <c r="L196" s="7">
        <v>-34.606611319999999</v>
      </c>
      <c r="M196" s="7">
        <v>-58.421427399999999</v>
      </c>
      <c r="N196" s="49">
        <v>42681</v>
      </c>
      <c r="O196" s="49">
        <v>42770</v>
      </c>
      <c r="P196" s="6">
        <v>3</v>
      </c>
      <c r="Q196" s="6">
        <v>100</v>
      </c>
      <c r="R196" s="7" t="s">
        <v>1679</v>
      </c>
      <c r="S196" s="7" t="s">
        <v>1680</v>
      </c>
      <c r="T196" s="7" t="s">
        <v>1681</v>
      </c>
      <c r="U196" s="7" t="s">
        <v>1682</v>
      </c>
      <c r="V196" s="7" t="s">
        <v>1021</v>
      </c>
      <c r="W196" s="7"/>
      <c r="X196" s="7"/>
      <c r="Y196" s="7"/>
      <c r="Z196" s="6">
        <v>30667662415</v>
      </c>
      <c r="AA196" s="6"/>
      <c r="AB196" s="7">
        <v>8</v>
      </c>
      <c r="AC196" s="7" t="s">
        <v>49</v>
      </c>
      <c r="AD196" s="7"/>
      <c r="AE196" s="7"/>
      <c r="AF196" s="7" t="s">
        <v>1683</v>
      </c>
      <c r="AG196" s="7"/>
      <c r="AH196" s="7"/>
      <c r="AI196" s="7"/>
      <c r="AJ196" s="7"/>
      <c r="AK196" s="7"/>
    </row>
    <row r="197" spans="1:37" ht="14.25" customHeight="1" x14ac:dyDescent="0.3">
      <c r="A197" s="6">
        <v>196</v>
      </c>
      <c r="B197" s="7" t="s">
        <v>1016</v>
      </c>
      <c r="C197" s="8" t="s">
        <v>1684</v>
      </c>
      <c r="D197" s="7" t="s">
        <v>38</v>
      </c>
      <c r="E197" s="7" t="s">
        <v>771</v>
      </c>
      <c r="F197" s="7" t="s">
        <v>864</v>
      </c>
      <c r="G197" s="7" t="s">
        <v>1685</v>
      </c>
      <c r="H197" s="6">
        <v>2279344</v>
      </c>
      <c r="I197" s="7">
        <v>4</v>
      </c>
      <c r="J197" s="7" t="s">
        <v>400</v>
      </c>
      <c r="K197" s="8" t="s">
        <v>1019</v>
      </c>
      <c r="L197" s="7">
        <v>-34.639079809999998</v>
      </c>
      <c r="M197" s="7">
        <v>-58.384324839999998</v>
      </c>
      <c r="N197" s="49">
        <v>42646</v>
      </c>
      <c r="O197" s="49">
        <v>42797</v>
      </c>
      <c r="P197" s="6">
        <v>5</v>
      </c>
      <c r="Q197" s="6">
        <v>100</v>
      </c>
      <c r="R197" s="7" t="s">
        <v>1686</v>
      </c>
      <c r="S197" s="7"/>
      <c r="T197" s="7"/>
      <c r="U197" s="7"/>
      <c r="V197" s="7" t="s">
        <v>354</v>
      </c>
      <c r="W197" s="7">
        <v>2014</v>
      </c>
      <c r="X197" s="7" t="s">
        <v>47</v>
      </c>
      <c r="Y197" s="7" t="s">
        <v>1030</v>
      </c>
      <c r="Z197" s="6">
        <v>30647727545</v>
      </c>
      <c r="AA197" s="6"/>
      <c r="AB197" s="7">
        <v>9</v>
      </c>
      <c r="AC197" s="7"/>
      <c r="AD197" s="7"/>
      <c r="AE197" s="7"/>
      <c r="AF197" s="7" t="s">
        <v>1023</v>
      </c>
      <c r="AG197" s="7" t="s">
        <v>1031</v>
      </c>
      <c r="AH197" s="7"/>
      <c r="AI197" s="7"/>
      <c r="AJ197" s="7"/>
      <c r="AK197" s="7"/>
    </row>
    <row r="198" spans="1:37" ht="14.25" customHeight="1" x14ac:dyDescent="0.3">
      <c r="A198" s="6">
        <v>197</v>
      </c>
      <c r="B198" s="7" t="s">
        <v>1016</v>
      </c>
      <c r="C198" s="8" t="s">
        <v>1687</v>
      </c>
      <c r="D198" s="7" t="s">
        <v>38</v>
      </c>
      <c r="E198" s="7" t="s">
        <v>771</v>
      </c>
      <c r="F198" s="7" t="s">
        <v>864</v>
      </c>
      <c r="G198" s="7" t="s">
        <v>1688</v>
      </c>
      <c r="H198" s="6">
        <v>2933662</v>
      </c>
      <c r="I198" s="7">
        <v>4</v>
      </c>
      <c r="J198" s="7" t="s">
        <v>400</v>
      </c>
      <c r="K198" s="8" t="s">
        <v>1019</v>
      </c>
      <c r="L198" s="7">
        <v>-34.639079809999998</v>
      </c>
      <c r="M198" s="7">
        <v>-58.384324839999998</v>
      </c>
      <c r="N198" s="49">
        <v>42646</v>
      </c>
      <c r="O198" s="49">
        <v>42790</v>
      </c>
      <c r="P198" s="6">
        <v>4</v>
      </c>
      <c r="Q198" s="6">
        <v>100</v>
      </c>
      <c r="R198" s="7" t="s">
        <v>1689</v>
      </c>
      <c r="S198" s="7"/>
      <c r="T198" s="7"/>
      <c r="U198" s="7"/>
      <c r="V198" s="7" t="s">
        <v>354</v>
      </c>
      <c r="W198" s="7">
        <v>2014</v>
      </c>
      <c r="X198" s="7" t="s">
        <v>47</v>
      </c>
      <c r="Y198" s="7" t="s">
        <v>1030</v>
      </c>
      <c r="Z198" s="6">
        <v>30647727545</v>
      </c>
      <c r="AA198" s="6"/>
      <c r="AB198" s="7">
        <v>5</v>
      </c>
      <c r="AC198" s="7"/>
      <c r="AD198" s="7"/>
      <c r="AE198" s="7"/>
      <c r="AF198" s="7" t="s">
        <v>1023</v>
      </c>
      <c r="AG198" s="7" t="s">
        <v>1031</v>
      </c>
      <c r="AH198" s="7"/>
      <c r="AI198" s="7"/>
      <c r="AJ198" s="7"/>
      <c r="AK198" s="7"/>
    </row>
    <row r="199" spans="1:37" ht="14.25" customHeight="1" x14ac:dyDescent="0.3">
      <c r="A199" s="6">
        <v>198</v>
      </c>
      <c r="B199" s="7" t="s">
        <v>1690</v>
      </c>
      <c r="C199" s="8" t="s">
        <v>1691</v>
      </c>
      <c r="D199" s="7" t="s">
        <v>38</v>
      </c>
      <c r="E199" s="7" t="s">
        <v>771</v>
      </c>
      <c r="F199" s="7" t="s">
        <v>864</v>
      </c>
      <c r="G199" s="7" t="s">
        <v>1692</v>
      </c>
      <c r="H199" s="6">
        <v>22616453</v>
      </c>
      <c r="I199" s="7">
        <v>4</v>
      </c>
      <c r="J199" s="7" t="s">
        <v>367</v>
      </c>
      <c r="K199" s="8" t="s">
        <v>1693</v>
      </c>
      <c r="L199" s="7">
        <v>-34.637217509999999</v>
      </c>
      <c r="M199" s="7">
        <v>-58.392999570000001</v>
      </c>
      <c r="N199" s="49">
        <v>42700</v>
      </c>
      <c r="O199" s="49">
        <v>43010</v>
      </c>
      <c r="P199" s="6">
        <v>11</v>
      </c>
      <c r="Q199" s="6">
        <v>100</v>
      </c>
      <c r="R199" s="7" t="s">
        <v>1694</v>
      </c>
      <c r="S199" s="7" t="s">
        <v>1695</v>
      </c>
      <c r="T199" s="7"/>
      <c r="U199" s="7"/>
      <c r="V199" s="7" t="s">
        <v>1402</v>
      </c>
      <c r="W199" s="7">
        <v>2014</v>
      </c>
      <c r="X199" s="7" t="s">
        <v>47</v>
      </c>
      <c r="Y199" s="7" t="s">
        <v>1696</v>
      </c>
      <c r="Z199" s="6">
        <v>33668217759</v>
      </c>
      <c r="AA199" s="6"/>
      <c r="AB199" s="7">
        <v>17</v>
      </c>
      <c r="AC199" s="7"/>
      <c r="AD199" s="7"/>
      <c r="AE199" s="7"/>
      <c r="AF199" s="7" t="s">
        <v>1697</v>
      </c>
      <c r="AG199" s="7" t="s">
        <v>1698</v>
      </c>
      <c r="AH199" s="7"/>
      <c r="AI199" s="7"/>
      <c r="AJ199" s="7"/>
      <c r="AK199" s="7"/>
    </row>
    <row r="200" spans="1:37" ht="14.25" customHeight="1" x14ac:dyDescent="0.3">
      <c r="A200" s="6">
        <v>199</v>
      </c>
      <c r="B200" s="7" t="s">
        <v>1690</v>
      </c>
      <c r="C200" s="8" t="s">
        <v>1699</v>
      </c>
      <c r="D200" s="7" t="s">
        <v>38</v>
      </c>
      <c r="E200" s="7" t="s">
        <v>771</v>
      </c>
      <c r="F200" s="7" t="s">
        <v>864</v>
      </c>
      <c r="G200" s="7" t="s">
        <v>1700</v>
      </c>
      <c r="H200" s="6">
        <v>4131009</v>
      </c>
      <c r="I200" s="7">
        <v>4</v>
      </c>
      <c r="J200" s="7" t="s">
        <v>367</v>
      </c>
      <c r="K200" s="8" t="s">
        <v>1693</v>
      </c>
      <c r="L200" s="7">
        <v>-34.637217509999999</v>
      </c>
      <c r="M200" s="7">
        <v>-58.392999570000001</v>
      </c>
      <c r="N200" s="49">
        <v>42667</v>
      </c>
      <c r="O200" s="49">
        <v>42855</v>
      </c>
      <c r="P200" s="6">
        <v>6</v>
      </c>
      <c r="Q200" s="6">
        <v>100</v>
      </c>
      <c r="R200" s="7" t="s">
        <v>1701</v>
      </c>
      <c r="S200" s="7"/>
      <c r="T200" s="7"/>
      <c r="U200" s="7"/>
      <c r="V200" s="7" t="s">
        <v>974</v>
      </c>
      <c r="W200" s="7">
        <v>2014</v>
      </c>
      <c r="X200" s="7" t="s">
        <v>1029</v>
      </c>
      <c r="Y200" s="7" t="s">
        <v>1702</v>
      </c>
      <c r="Z200" s="6">
        <v>30650988600</v>
      </c>
      <c r="AA200" s="6"/>
      <c r="AB200" s="7">
        <v>11</v>
      </c>
      <c r="AC200" s="7"/>
      <c r="AD200" s="7"/>
      <c r="AE200" s="7"/>
      <c r="AF200" s="7" t="s">
        <v>1697</v>
      </c>
      <c r="AG200" s="7" t="s">
        <v>1703</v>
      </c>
      <c r="AH200" s="7"/>
      <c r="AI200" s="7"/>
      <c r="AJ200" s="7"/>
      <c r="AK200" s="7"/>
    </row>
    <row r="201" spans="1:37" ht="14.25" customHeight="1" x14ac:dyDescent="0.3">
      <c r="A201" s="6">
        <v>200</v>
      </c>
      <c r="B201" s="7" t="s">
        <v>1008</v>
      </c>
      <c r="C201" s="8" t="s">
        <v>1704</v>
      </c>
      <c r="D201" s="7" t="s">
        <v>38</v>
      </c>
      <c r="E201" s="7" t="s">
        <v>771</v>
      </c>
      <c r="F201" s="7" t="s">
        <v>864</v>
      </c>
      <c r="G201" s="7" t="s">
        <v>1705</v>
      </c>
      <c r="H201" s="6">
        <v>4466925</v>
      </c>
      <c r="I201" s="7">
        <v>7</v>
      </c>
      <c r="J201" s="7" t="s">
        <v>690</v>
      </c>
      <c r="K201" s="8" t="s">
        <v>1011</v>
      </c>
      <c r="L201" s="7">
        <v>-34.644124329999997</v>
      </c>
      <c r="M201" s="7">
        <v>-58.453674589999999</v>
      </c>
      <c r="N201" s="49">
        <v>42824</v>
      </c>
      <c r="O201" s="49">
        <v>42735</v>
      </c>
      <c r="P201" s="6"/>
      <c r="Q201" s="6">
        <v>100</v>
      </c>
      <c r="R201" s="7" t="s">
        <v>1706</v>
      </c>
      <c r="S201" s="7"/>
      <c r="T201" s="7"/>
      <c r="U201" s="7"/>
      <c r="V201" s="7" t="s">
        <v>1013</v>
      </c>
      <c r="W201" s="6">
        <v>2017</v>
      </c>
      <c r="X201" s="7" t="s">
        <v>909</v>
      </c>
      <c r="Y201" s="7" t="s">
        <v>1707</v>
      </c>
      <c r="Z201" s="6">
        <v>30712452354</v>
      </c>
      <c r="AA201" s="6"/>
      <c r="AB201" s="7">
        <v>15</v>
      </c>
      <c r="AC201" s="7"/>
      <c r="AD201" s="7"/>
      <c r="AE201" s="7"/>
      <c r="AF201" s="7" t="s">
        <v>1015</v>
      </c>
      <c r="AG201" s="7"/>
      <c r="AH201" s="7"/>
      <c r="AI201" s="7"/>
      <c r="AJ201" s="7"/>
      <c r="AK201" s="7"/>
    </row>
    <row r="202" spans="1:37" ht="14.25" customHeight="1" x14ac:dyDescent="0.3">
      <c r="A202" s="6">
        <v>201</v>
      </c>
      <c r="B202" s="7" t="s">
        <v>1445</v>
      </c>
      <c r="C202" s="8" t="s">
        <v>1708</v>
      </c>
      <c r="D202" s="7" t="s">
        <v>38</v>
      </c>
      <c r="E202" s="7" t="s">
        <v>771</v>
      </c>
      <c r="F202" s="7" t="s">
        <v>864</v>
      </c>
      <c r="G202" s="7" t="s">
        <v>1709</v>
      </c>
      <c r="H202" s="6">
        <v>3723201</v>
      </c>
      <c r="I202" s="7">
        <v>4</v>
      </c>
      <c r="J202" s="7" t="s">
        <v>367</v>
      </c>
      <c r="K202" s="8" t="s">
        <v>1448</v>
      </c>
      <c r="L202" s="7">
        <v>-34.634345879999998</v>
      </c>
      <c r="M202" s="7">
        <v>-58.391360919999997</v>
      </c>
      <c r="N202" s="49">
        <v>42628</v>
      </c>
      <c r="O202" s="49">
        <v>42766</v>
      </c>
      <c r="P202" s="6">
        <v>4</v>
      </c>
      <c r="Q202" s="6">
        <v>100</v>
      </c>
      <c r="R202" s="7" t="s">
        <v>1710</v>
      </c>
      <c r="S202" s="7" t="s">
        <v>1711</v>
      </c>
      <c r="T202" s="7" t="s">
        <v>1712</v>
      </c>
      <c r="U202" s="7"/>
      <c r="V202" s="7" t="s">
        <v>974</v>
      </c>
      <c r="W202" s="7">
        <v>2014</v>
      </c>
      <c r="X202" s="7" t="s">
        <v>1029</v>
      </c>
      <c r="Y202" s="7" t="s">
        <v>1450</v>
      </c>
      <c r="Z202" s="6">
        <v>30650988600</v>
      </c>
      <c r="AA202" s="6"/>
      <c r="AB202" s="7">
        <v>9</v>
      </c>
      <c r="AC202" s="7"/>
      <c r="AD202" s="7"/>
      <c r="AE202" s="7"/>
      <c r="AF202" s="7" t="s">
        <v>1451</v>
      </c>
      <c r="AG202" s="7" t="s">
        <v>1452</v>
      </c>
      <c r="AH202" s="7"/>
      <c r="AI202" s="7"/>
      <c r="AJ202" s="7"/>
      <c r="AK202" s="7"/>
    </row>
    <row r="203" spans="1:37" ht="14.25" customHeight="1" x14ac:dyDescent="0.3">
      <c r="A203" s="6">
        <v>202</v>
      </c>
      <c r="B203" s="7" t="s">
        <v>1422</v>
      </c>
      <c r="C203" s="8" t="s">
        <v>1713</v>
      </c>
      <c r="D203" s="7" t="s">
        <v>38</v>
      </c>
      <c r="E203" s="7" t="s">
        <v>771</v>
      </c>
      <c r="F203" s="7" t="s">
        <v>864</v>
      </c>
      <c r="G203" s="7" t="s">
        <v>1714</v>
      </c>
      <c r="H203" s="6">
        <v>5000000</v>
      </c>
      <c r="I203" s="7">
        <v>2</v>
      </c>
      <c r="J203" s="7" t="s">
        <v>294</v>
      </c>
      <c r="K203" s="8" t="s">
        <v>1425</v>
      </c>
      <c r="L203" s="7">
        <v>-34.594522789999999</v>
      </c>
      <c r="M203" s="7">
        <v>-58.410731910000003</v>
      </c>
      <c r="N203" s="49">
        <v>42781</v>
      </c>
      <c r="O203" s="49">
        <v>42947</v>
      </c>
      <c r="P203" s="6">
        <v>5</v>
      </c>
      <c r="Q203" s="6">
        <v>100</v>
      </c>
      <c r="R203" s="7" t="s">
        <v>1715</v>
      </c>
      <c r="S203" s="7" t="s">
        <v>1716</v>
      </c>
      <c r="T203" s="7"/>
      <c r="U203" s="7"/>
      <c r="V203" s="7" t="s">
        <v>1650</v>
      </c>
      <c r="W203" s="6">
        <v>2014</v>
      </c>
      <c r="X203" s="7"/>
      <c r="Y203" s="7"/>
      <c r="Z203" s="6">
        <v>30714559474</v>
      </c>
      <c r="AA203" s="6"/>
      <c r="AB203" s="7">
        <v>7</v>
      </c>
      <c r="AC203" s="7"/>
      <c r="AD203" s="7"/>
      <c r="AE203" s="7"/>
      <c r="AF203" s="7" t="s">
        <v>1430</v>
      </c>
      <c r="AG203" s="7"/>
      <c r="AH203" s="7"/>
      <c r="AI203" s="7"/>
      <c r="AJ203" s="7"/>
      <c r="AK203" s="7"/>
    </row>
    <row r="204" spans="1:37" ht="14.25" customHeight="1" x14ac:dyDescent="0.3">
      <c r="A204" s="6">
        <v>203</v>
      </c>
      <c r="B204" s="7" t="s">
        <v>1717</v>
      </c>
      <c r="C204" s="8" t="s">
        <v>1718</v>
      </c>
      <c r="D204" s="7" t="s">
        <v>38</v>
      </c>
      <c r="E204" s="7" t="s">
        <v>771</v>
      </c>
      <c r="F204" s="7" t="s">
        <v>864</v>
      </c>
      <c r="G204" s="7" t="s">
        <v>1719</v>
      </c>
      <c r="H204" s="6">
        <v>2000000</v>
      </c>
      <c r="I204" s="7">
        <v>12</v>
      </c>
      <c r="J204" s="7" t="s">
        <v>323</v>
      </c>
      <c r="K204" s="8" t="s">
        <v>1720</v>
      </c>
      <c r="L204" s="7">
        <v>-34.565105780000003</v>
      </c>
      <c r="M204" s="7">
        <v>-58.470986439999997</v>
      </c>
      <c r="N204" s="49">
        <v>42781</v>
      </c>
      <c r="O204" s="49">
        <v>42788</v>
      </c>
      <c r="P204" s="6">
        <v>0</v>
      </c>
      <c r="Q204" s="6">
        <v>100</v>
      </c>
      <c r="R204" s="7" t="s">
        <v>1721</v>
      </c>
      <c r="S204" s="7"/>
      <c r="T204" s="7"/>
      <c r="U204" s="7"/>
      <c r="V204" s="7" t="s">
        <v>930</v>
      </c>
      <c r="W204" s="6">
        <v>2017</v>
      </c>
      <c r="X204" s="7" t="s">
        <v>909</v>
      </c>
      <c r="Y204" s="7" t="s">
        <v>1722</v>
      </c>
      <c r="Z204" s="6">
        <v>30707962654</v>
      </c>
      <c r="AA204" s="6"/>
      <c r="AB204" s="7">
        <v>7</v>
      </c>
      <c r="AC204" s="7"/>
      <c r="AD204" s="7"/>
      <c r="AE204" s="7"/>
      <c r="AF204" s="7" t="s">
        <v>1723</v>
      </c>
      <c r="AG204" s="7"/>
      <c r="AH204" s="7"/>
      <c r="AI204" s="7"/>
      <c r="AJ204" s="7"/>
      <c r="AK204" s="7"/>
    </row>
    <row r="205" spans="1:37" ht="14.25" customHeight="1" x14ac:dyDescent="0.3">
      <c r="A205" s="6">
        <v>204</v>
      </c>
      <c r="B205" s="7" t="s">
        <v>1277</v>
      </c>
      <c r="C205" s="8" t="s">
        <v>1724</v>
      </c>
      <c r="D205" s="7" t="s">
        <v>38</v>
      </c>
      <c r="E205" s="7" t="s">
        <v>193</v>
      </c>
      <c r="F205" s="7" t="s">
        <v>1055</v>
      </c>
      <c r="G205" s="7" t="s">
        <v>1725</v>
      </c>
      <c r="H205" s="6">
        <v>1477190</v>
      </c>
      <c r="I205" s="7">
        <v>10</v>
      </c>
      <c r="J205" s="7" t="s">
        <v>990</v>
      </c>
      <c r="K205" s="8" t="s">
        <v>1726</v>
      </c>
      <c r="L205" s="7">
        <v>-34.62284554</v>
      </c>
      <c r="M205" s="7">
        <v>-58.519892230000004</v>
      </c>
      <c r="N205" s="49">
        <v>42381</v>
      </c>
      <c r="O205" s="49">
        <v>42765</v>
      </c>
      <c r="P205" s="7">
        <v>12</v>
      </c>
      <c r="Q205" s="7">
        <v>100</v>
      </c>
      <c r="R205" s="7" t="s">
        <v>1727</v>
      </c>
      <c r="S205" s="7" t="s">
        <v>1728</v>
      </c>
      <c r="T205" s="7" t="s">
        <v>1729</v>
      </c>
      <c r="U205" s="7" t="s">
        <v>1730</v>
      </c>
      <c r="V205" s="7" t="s">
        <v>1731</v>
      </c>
      <c r="W205" s="7">
        <v>2016</v>
      </c>
      <c r="X205" s="7"/>
      <c r="Y205" s="7"/>
      <c r="Z205" s="6">
        <v>30714290173</v>
      </c>
      <c r="AA205" s="6">
        <v>175000</v>
      </c>
      <c r="AB205" s="7"/>
      <c r="AC205" s="7"/>
      <c r="AD205" s="7"/>
      <c r="AE205" s="7"/>
      <c r="AF205" s="7" t="s">
        <v>1287</v>
      </c>
      <c r="AG205" s="7" t="s">
        <v>1732</v>
      </c>
      <c r="AH205" s="7"/>
      <c r="AI205" s="7"/>
      <c r="AJ205" s="7"/>
      <c r="AK205" s="7"/>
    </row>
    <row r="206" spans="1:37" ht="14.25" customHeight="1" x14ac:dyDescent="0.3">
      <c r="A206" s="6">
        <v>205</v>
      </c>
      <c r="B206" s="7" t="s">
        <v>1733</v>
      </c>
      <c r="C206" s="8" t="s">
        <v>1734</v>
      </c>
      <c r="D206" s="7" t="s">
        <v>38</v>
      </c>
      <c r="E206" s="7" t="s">
        <v>1735</v>
      </c>
      <c r="F206" s="7" t="s">
        <v>164</v>
      </c>
      <c r="G206" s="7" t="s">
        <v>1736</v>
      </c>
      <c r="H206" s="6">
        <v>2911675</v>
      </c>
      <c r="I206" s="7">
        <v>8</v>
      </c>
      <c r="J206" s="7" t="s">
        <v>173</v>
      </c>
      <c r="K206" s="8" t="s">
        <v>1737</v>
      </c>
      <c r="L206" s="7">
        <v>-34.662607520000002</v>
      </c>
      <c r="M206" s="7">
        <v>-58.45325321</v>
      </c>
      <c r="N206" s="49">
        <v>42811</v>
      </c>
      <c r="O206" s="49">
        <v>42871</v>
      </c>
      <c r="P206" s="7">
        <v>2</v>
      </c>
      <c r="Q206" s="7">
        <v>100</v>
      </c>
      <c r="R206" s="7" t="s">
        <v>1738</v>
      </c>
      <c r="S206" s="7" t="s">
        <v>1739</v>
      </c>
      <c r="T206" s="7"/>
      <c r="U206" s="7"/>
      <c r="V206" s="7" t="s">
        <v>1740</v>
      </c>
      <c r="W206" s="7">
        <v>2017</v>
      </c>
      <c r="X206" s="7" t="s">
        <v>228</v>
      </c>
      <c r="Y206" s="7" t="s">
        <v>1741</v>
      </c>
      <c r="Z206" s="6">
        <v>30708832959</v>
      </c>
      <c r="AA206" s="6" t="s">
        <v>169</v>
      </c>
      <c r="AB206" s="7"/>
      <c r="AC206" s="7"/>
      <c r="AD206" s="7"/>
      <c r="AE206" s="7"/>
      <c r="AF206" s="7" t="s">
        <v>1742</v>
      </c>
      <c r="AG206" s="7"/>
      <c r="AH206" s="7"/>
      <c r="AI206" s="7"/>
      <c r="AJ206" s="7"/>
      <c r="AK206" s="7"/>
    </row>
    <row r="207" spans="1:37" ht="14.25" customHeight="1" x14ac:dyDescent="0.3">
      <c r="A207" s="6">
        <v>206</v>
      </c>
      <c r="B207" s="7" t="s">
        <v>1733</v>
      </c>
      <c r="C207" s="8" t="s">
        <v>1743</v>
      </c>
      <c r="D207" s="7" t="s">
        <v>38</v>
      </c>
      <c r="E207" s="7" t="s">
        <v>1735</v>
      </c>
      <c r="F207" s="7" t="s">
        <v>164</v>
      </c>
      <c r="G207" s="7" t="s">
        <v>1744</v>
      </c>
      <c r="H207" s="6">
        <v>1832840</v>
      </c>
      <c r="I207" s="7">
        <v>8</v>
      </c>
      <c r="J207" s="7" t="s">
        <v>173</v>
      </c>
      <c r="K207" s="8" t="s">
        <v>1737</v>
      </c>
      <c r="L207" s="7">
        <v>-34.662607520000002</v>
      </c>
      <c r="M207" s="7">
        <v>-58.45325321</v>
      </c>
      <c r="N207" s="49">
        <v>42811</v>
      </c>
      <c r="O207" s="49">
        <v>42810</v>
      </c>
      <c r="P207" s="7">
        <v>1</v>
      </c>
      <c r="Q207" s="7">
        <v>100</v>
      </c>
      <c r="R207" s="7" t="s">
        <v>1745</v>
      </c>
      <c r="S207" s="7" t="s">
        <v>1746</v>
      </c>
      <c r="T207" s="7" t="s">
        <v>1747</v>
      </c>
      <c r="U207" s="7" t="s">
        <v>1748</v>
      </c>
      <c r="V207" s="7" t="s">
        <v>1749</v>
      </c>
      <c r="W207" s="7">
        <v>2017</v>
      </c>
      <c r="X207" s="7" t="s">
        <v>228</v>
      </c>
      <c r="Y207" s="7" t="s">
        <v>1750</v>
      </c>
      <c r="Z207" s="6">
        <v>30707504990</v>
      </c>
      <c r="AA207" s="6" t="s">
        <v>169</v>
      </c>
      <c r="AB207" s="7"/>
      <c r="AC207" s="7"/>
      <c r="AD207" s="7"/>
      <c r="AE207" s="7"/>
      <c r="AF207" s="7" t="s">
        <v>1742</v>
      </c>
      <c r="AG207" s="7"/>
      <c r="AH207" s="7"/>
      <c r="AI207" s="7"/>
      <c r="AJ207" s="7"/>
      <c r="AK207" s="7"/>
    </row>
    <row r="208" spans="1:37" ht="14.25" customHeight="1" x14ac:dyDescent="0.3">
      <c r="A208" s="6">
        <v>207</v>
      </c>
      <c r="B208" s="7" t="s">
        <v>1733</v>
      </c>
      <c r="C208" s="8" t="s">
        <v>1751</v>
      </c>
      <c r="D208" s="7" t="s">
        <v>38</v>
      </c>
      <c r="E208" s="7" t="s">
        <v>87</v>
      </c>
      <c r="F208" s="7" t="s">
        <v>164</v>
      </c>
      <c r="G208" s="7" t="s">
        <v>1752</v>
      </c>
      <c r="H208" s="6">
        <v>22035450</v>
      </c>
      <c r="I208" s="7">
        <v>8</v>
      </c>
      <c r="J208" s="7" t="s">
        <v>173</v>
      </c>
      <c r="K208" s="8" t="s">
        <v>1753</v>
      </c>
      <c r="L208" s="7">
        <v>-34.662607520000002</v>
      </c>
      <c r="M208" s="7">
        <v>-58.45325321</v>
      </c>
      <c r="N208" s="49">
        <v>42765</v>
      </c>
      <c r="O208" s="49">
        <v>42916</v>
      </c>
      <c r="P208" s="7">
        <v>5</v>
      </c>
      <c r="Q208" s="7">
        <v>100</v>
      </c>
      <c r="R208" s="7" t="s">
        <v>1754</v>
      </c>
      <c r="S208" s="7" t="s">
        <v>1755</v>
      </c>
      <c r="T208" s="7" t="s">
        <v>1756</v>
      </c>
      <c r="U208" s="7" t="s">
        <v>1757</v>
      </c>
      <c r="V208" s="7" t="s">
        <v>1758</v>
      </c>
      <c r="W208" s="7">
        <v>2017</v>
      </c>
      <c r="X208" s="7" t="s">
        <v>47</v>
      </c>
      <c r="Y208" s="7" t="s">
        <v>1759</v>
      </c>
      <c r="Z208" s="6">
        <v>30661734708</v>
      </c>
      <c r="AA208" s="6" t="s">
        <v>169</v>
      </c>
      <c r="AB208" s="7"/>
      <c r="AC208" s="7"/>
      <c r="AD208" s="7"/>
      <c r="AE208" s="7"/>
      <c r="AF208" s="7" t="s">
        <v>1742</v>
      </c>
      <c r="AG208" s="7"/>
      <c r="AH208" s="7"/>
      <c r="AI208" s="7"/>
      <c r="AJ208" s="7"/>
      <c r="AK208" s="7"/>
    </row>
    <row r="209" spans="1:37" ht="14.25" customHeight="1" x14ac:dyDescent="0.3">
      <c r="A209" s="6">
        <v>208</v>
      </c>
      <c r="B209" s="7" t="s">
        <v>1733</v>
      </c>
      <c r="C209" s="8" t="s">
        <v>1760</v>
      </c>
      <c r="D209" s="7" t="s">
        <v>38</v>
      </c>
      <c r="E209" s="7" t="s">
        <v>87</v>
      </c>
      <c r="F209" s="7" t="s">
        <v>164</v>
      </c>
      <c r="G209" s="7" t="s">
        <v>1752</v>
      </c>
      <c r="H209" s="6">
        <v>24498933</v>
      </c>
      <c r="I209" s="7">
        <v>8</v>
      </c>
      <c r="J209" s="7" t="s">
        <v>173</v>
      </c>
      <c r="K209" s="8" t="s">
        <v>1761</v>
      </c>
      <c r="L209" s="7">
        <v>-34.662607520000002</v>
      </c>
      <c r="M209" s="7">
        <v>-58.45325321</v>
      </c>
      <c r="N209" s="49">
        <v>42765</v>
      </c>
      <c r="O209" s="49">
        <v>42916</v>
      </c>
      <c r="P209" s="7">
        <v>5</v>
      </c>
      <c r="Q209" s="7">
        <v>100</v>
      </c>
      <c r="R209" s="7" t="s">
        <v>1762</v>
      </c>
      <c r="S209" s="7" t="s">
        <v>1763</v>
      </c>
      <c r="T209" s="7" t="s">
        <v>1764</v>
      </c>
      <c r="U209" s="7" t="s">
        <v>1765</v>
      </c>
      <c r="V209" s="7" t="s">
        <v>227</v>
      </c>
      <c r="W209" s="7">
        <v>2017</v>
      </c>
      <c r="X209" s="7" t="s">
        <v>47</v>
      </c>
      <c r="Y209" s="7" t="s">
        <v>1766</v>
      </c>
      <c r="Z209" s="6">
        <v>30711470022</v>
      </c>
      <c r="AA209" s="6" t="s">
        <v>169</v>
      </c>
      <c r="AB209" s="7"/>
      <c r="AC209" s="7"/>
      <c r="AD209" s="7"/>
      <c r="AE209" s="7"/>
      <c r="AF209" s="7" t="s">
        <v>1742</v>
      </c>
      <c r="AG209" s="7"/>
      <c r="AH209" s="7"/>
      <c r="AI209" s="7"/>
      <c r="AJ209" s="7"/>
      <c r="AK209" s="7"/>
    </row>
    <row r="210" spans="1:37" ht="14.25" customHeight="1" x14ac:dyDescent="0.3">
      <c r="A210" s="6">
        <v>209</v>
      </c>
      <c r="B210" s="7" t="s">
        <v>1733</v>
      </c>
      <c r="C210" s="8" t="s">
        <v>1767</v>
      </c>
      <c r="D210" s="7" t="s">
        <v>38</v>
      </c>
      <c r="E210" s="7" t="s">
        <v>87</v>
      </c>
      <c r="F210" s="7" t="s">
        <v>164</v>
      </c>
      <c r="G210" s="7" t="s">
        <v>1768</v>
      </c>
      <c r="H210" s="6">
        <v>1460667</v>
      </c>
      <c r="I210" s="7">
        <v>8</v>
      </c>
      <c r="J210" s="7" t="s">
        <v>173</v>
      </c>
      <c r="K210" s="8" t="s">
        <v>1769</v>
      </c>
      <c r="L210" s="7">
        <v>-34.662607520000002</v>
      </c>
      <c r="M210" s="7">
        <v>-58.45325321</v>
      </c>
      <c r="N210" s="49">
        <v>42798</v>
      </c>
      <c r="O210" s="49">
        <v>42772</v>
      </c>
      <c r="P210" s="7">
        <v>2</v>
      </c>
      <c r="Q210" s="7">
        <v>100</v>
      </c>
      <c r="R210" s="7" t="s">
        <v>1770</v>
      </c>
      <c r="S210" s="7" t="s">
        <v>1771</v>
      </c>
      <c r="T210" s="7" t="s">
        <v>1772</v>
      </c>
      <c r="U210" s="7" t="s">
        <v>1773</v>
      </c>
      <c r="V210" s="7" t="s">
        <v>1774</v>
      </c>
      <c r="W210" s="7">
        <v>2017</v>
      </c>
      <c r="X210" s="7" t="s">
        <v>228</v>
      </c>
      <c r="Y210" s="7" t="s">
        <v>1775</v>
      </c>
      <c r="Z210" s="6">
        <v>30709930385</v>
      </c>
      <c r="AA210" s="6" t="s">
        <v>169</v>
      </c>
      <c r="AB210" s="7"/>
      <c r="AC210" s="7"/>
      <c r="AD210" s="7"/>
      <c r="AE210" s="7"/>
      <c r="AF210" s="7" t="s">
        <v>1742</v>
      </c>
      <c r="AG210" s="7"/>
      <c r="AH210" s="7"/>
      <c r="AI210" s="7"/>
      <c r="AJ210" s="7"/>
      <c r="AK210" s="7"/>
    </row>
    <row r="211" spans="1:37" ht="14.25" customHeight="1" x14ac:dyDescent="0.3">
      <c r="A211" s="6">
        <v>210</v>
      </c>
      <c r="B211" s="7" t="s">
        <v>851</v>
      </c>
      <c r="C211" s="8" t="s">
        <v>1776</v>
      </c>
      <c r="D211" s="7" t="s">
        <v>38</v>
      </c>
      <c r="E211" s="7" t="s">
        <v>55</v>
      </c>
      <c r="F211" s="7" t="s">
        <v>56</v>
      </c>
      <c r="G211" s="7" t="s">
        <v>1777</v>
      </c>
      <c r="H211" s="6">
        <v>2106085</v>
      </c>
      <c r="I211" s="7">
        <v>14</v>
      </c>
      <c r="J211" s="7" t="s">
        <v>423</v>
      </c>
      <c r="K211" s="8" t="s">
        <v>854</v>
      </c>
      <c r="L211" s="7">
        <v>-34.578319450000002</v>
      </c>
      <c r="M211" s="7">
        <v>-58.414821099999998</v>
      </c>
      <c r="N211" s="49">
        <v>42783</v>
      </c>
      <c r="O211" s="49">
        <v>42791</v>
      </c>
      <c r="P211" s="7">
        <v>0</v>
      </c>
      <c r="Q211" s="7">
        <v>100</v>
      </c>
      <c r="R211" s="7" t="s">
        <v>1778</v>
      </c>
      <c r="S211" s="7" t="s">
        <v>1779</v>
      </c>
      <c r="T211" s="7" t="s">
        <v>1780</v>
      </c>
      <c r="U211" s="7" t="s">
        <v>1781</v>
      </c>
      <c r="V211" s="7" t="s">
        <v>1782</v>
      </c>
      <c r="W211" s="7">
        <v>2017</v>
      </c>
      <c r="X211" s="7" t="s">
        <v>1321</v>
      </c>
      <c r="Y211" s="7" t="s">
        <v>1322</v>
      </c>
      <c r="Z211" s="6">
        <v>30707471944</v>
      </c>
      <c r="AA211" s="6"/>
      <c r="AB211" s="7"/>
      <c r="AC211" s="7"/>
      <c r="AD211" s="7"/>
      <c r="AE211" s="7"/>
      <c r="AF211" s="7" t="s">
        <v>1783</v>
      </c>
      <c r="AG211" s="7"/>
      <c r="AH211" s="7" t="s">
        <v>1784</v>
      </c>
      <c r="AI211" s="7"/>
      <c r="AJ211" s="7"/>
      <c r="AK211" s="7"/>
    </row>
    <row r="212" spans="1:37" ht="14.25" customHeight="1" x14ac:dyDescent="0.3">
      <c r="A212" s="6">
        <v>211</v>
      </c>
      <c r="B212" s="7" t="s">
        <v>1277</v>
      </c>
      <c r="C212" s="8" t="s">
        <v>1785</v>
      </c>
      <c r="D212" s="7" t="s">
        <v>38</v>
      </c>
      <c r="E212" s="7" t="s">
        <v>193</v>
      </c>
      <c r="F212" s="7" t="s">
        <v>1055</v>
      </c>
      <c r="G212" s="7" t="s">
        <v>1725</v>
      </c>
      <c r="H212" s="6">
        <v>2847482</v>
      </c>
      <c r="I212" s="7">
        <v>3</v>
      </c>
      <c r="J212" s="7" t="s">
        <v>526</v>
      </c>
      <c r="K212" s="8" t="s">
        <v>1786</v>
      </c>
      <c r="L212" s="7">
        <v>-34.626301779999999</v>
      </c>
      <c r="M212" s="7">
        <v>-58.41021293</v>
      </c>
      <c r="N212" s="49">
        <v>42733</v>
      </c>
      <c r="O212" s="49">
        <v>42909</v>
      </c>
      <c r="P212" s="7">
        <v>6</v>
      </c>
      <c r="Q212" s="7">
        <v>100</v>
      </c>
      <c r="R212" s="7" t="s">
        <v>1787</v>
      </c>
      <c r="S212" s="7" t="s">
        <v>1788</v>
      </c>
      <c r="T212" s="7" t="s">
        <v>1789</v>
      </c>
      <c r="U212" s="7" t="s">
        <v>1790</v>
      </c>
      <c r="V212" s="7" t="s">
        <v>962</v>
      </c>
      <c r="W212" s="7">
        <v>2016</v>
      </c>
      <c r="X212" s="7"/>
      <c r="Y212" s="7"/>
      <c r="Z212" s="6">
        <v>30714207667</v>
      </c>
      <c r="AA212" s="6"/>
      <c r="AB212" s="7"/>
      <c r="AC212" s="7"/>
      <c r="AD212" s="7"/>
      <c r="AE212" s="7"/>
      <c r="AF212" s="7" t="s">
        <v>1783</v>
      </c>
      <c r="AG212" s="7" t="s">
        <v>1791</v>
      </c>
      <c r="AH212" s="7"/>
      <c r="AI212" s="7"/>
      <c r="AJ212" s="7"/>
      <c r="AK212" s="7"/>
    </row>
    <row r="213" spans="1:37" ht="14.25" customHeight="1" x14ac:dyDescent="0.3">
      <c r="A213" s="6">
        <v>212</v>
      </c>
      <c r="B213" s="7" t="s">
        <v>1277</v>
      </c>
      <c r="C213" s="8" t="s">
        <v>1792</v>
      </c>
      <c r="D213" s="7" t="s">
        <v>38</v>
      </c>
      <c r="E213" s="7" t="s">
        <v>193</v>
      </c>
      <c r="F213" s="7" t="s">
        <v>1055</v>
      </c>
      <c r="G213" s="7" t="s">
        <v>1793</v>
      </c>
      <c r="H213" s="6">
        <v>2904871</v>
      </c>
      <c r="I213" s="7">
        <v>9</v>
      </c>
      <c r="J213" s="7" t="s">
        <v>843</v>
      </c>
      <c r="K213" s="8" t="s">
        <v>1794</v>
      </c>
      <c r="L213" s="7">
        <v>-34.645225889999999</v>
      </c>
      <c r="M213" s="7">
        <v>-58.474961440000001</v>
      </c>
      <c r="N213" s="49">
        <v>42380</v>
      </c>
      <c r="O213" s="49">
        <v>42859</v>
      </c>
      <c r="P213" s="7">
        <v>16</v>
      </c>
      <c r="Q213" s="7">
        <v>100</v>
      </c>
      <c r="R213" s="7" t="s">
        <v>1795</v>
      </c>
      <c r="S213" s="7" t="s">
        <v>1796</v>
      </c>
      <c r="T213" s="7" t="s">
        <v>1797</v>
      </c>
      <c r="U213" s="7" t="s">
        <v>1798</v>
      </c>
      <c r="V213" s="7" t="s">
        <v>1799</v>
      </c>
      <c r="W213" s="7">
        <v>2016</v>
      </c>
      <c r="X213" s="7"/>
      <c r="Y213" s="7"/>
      <c r="Z213" s="6">
        <v>30714263842</v>
      </c>
      <c r="AA213" s="6"/>
      <c r="AB213" s="7"/>
      <c r="AC213" s="7"/>
      <c r="AD213" s="7"/>
      <c r="AE213" s="7"/>
      <c r="AF213" s="7" t="s">
        <v>1783</v>
      </c>
      <c r="AG213" s="7" t="s">
        <v>1800</v>
      </c>
      <c r="AH213" s="7"/>
      <c r="AI213" s="7"/>
      <c r="AJ213" s="7"/>
      <c r="AK213" s="7"/>
    </row>
    <row r="214" spans="1:37" ht="14.25" customHeight="1" x14ac:dyDescent="0.3">
      <c r="A214" s="6">
        <v>213</v>
      </c>
      <c r="B214" s="7" t="s">
        <v>1277</v>
      </c>
      <c r="C214" s="8" t="s">
        <v>1801</v>
      </c>
      <c r="D214" s="7" t="s">
        <v>38</v>
      </c>
      <c r="E214" s="7" t="s">
        <v>193</v>
      </c>
      <c r="F214" s="7" t="s">
        <v>1055</v>
      </c>
      <c r="G214" s="7" t="s">
        <v>1793</v>
      </c>
      <c r="H214" s="6">
        <v>3586854</v>
      </c>
      <c r="I214" s="7">
        <v>8</v>
      </c>
      <c r="J214" s="7" t="s">
        <v>173</v>
      </c>
      <c r="K214" s="8" t="s">
        <v>1802</v>
      </c>
      <c r="L214" s="7">
        <v>-34.657992520000001</v>
      </c>
      <c r="M214" s="7">
        <v>-58.458609559999999</v>
      </c>
      <c r="N214" s="49">
        <v>42380</v>
      </c>
      <c r="O214" s="49">
        <v>42854</v>
      </c>
      <c r="P214" s="7">
        <v>15</v>
      </c>
      <c r="Q214" s="7">
        <v>100</v>
      </c>
      <c r="R214" s="7" t="s">
        <v>1803</v>
      </c>
      <c r="S214" s="7" t="s">
        <v>1804</v>
      </c>
      <c r="T214" s="7" t="s">
        <v>1805</v>
      </c>
      <c r="U214" s="7" t="s">
        <v>1806</v>
      </c>
      <c r="V214" s="7" t="s">
        <v>1799</v>
      </c>
      <c r="W214" s="7">
        <v>2016</v>
      </c>
      <c r="X214" s="7"/>
      <c r="Y214" s="7"/>
      <c r="Z214" s="6">
        <v>30714263842</v>
      </c>
      <c r="AA214" s="6"/>
      <c r="AB214" s="7"/>
      <c r="AC214" s="7"/>
      <c r="AD214" s="7"/>
      <c r="AE214" s="7"/>
      <c r="AF214" s="7" t="s">
        <v>1783</v>
      </c>
      <c r="AG214" s="7" t="s">
        <v>1807</v>
      </c>
      <c r="AH214" s="7"/>
      <c r="AI214" s="7"/>
      <c r="AJ214" s="7"/>
      <c r="AK214" s="7"/>
    </row>
    <row r="215" spans="1:37" ht="14.25" customHeight="1" x14ac:dyDescent="0.3">
      <c r="A215" s="6">
        <v>214</v>
      </c>
      <c r="B215" s="7" t="s">
        <v>1808</v>
      </c>
      <c r="C215" s="8" t="s">
        <v>1809</v>
      </c>
      <c r="D215" s="7" t="s">
        <v>38</v>
      </c>
      <c r="E215" s="7" t="s">
        <v>55</v>
      </c>
      <c r="F215" s="7" t="s">
        <v>1055</v>
      </c>
      <c r="G215" s="7" t="s">
        <v>1810</v>
      </c>
      <c r="H215" s="6">
        <v>6292554</v>
      </c>
      <c r="I215" s="7">
        <v>11</v>
      </c>
      <c r="J215" s="7" t="s">
        <v>1811</v>
      </c>
      <c r="K215" s="8" t="s">
        <v>1812</v>
      </c>
      <c r="L215" s="7">
        <v>-34.610867730000002</v>
      </c>
      <c r="M215" s="7">
        <v>-58.467268850000004</v>
      </c>
      <c r="N215" s="49">
        <v>42734</v>
      </c>
      <c r="O215" s="49">
        <v>42855</v>
      </c>
      <c r="P215" s="7">
        <v>4</v>
      </c>
      <c r="Q215" s="7">
        <v>100</v>
      </c>
      <c r="R215" s="7" t="s">
        <v>1813</v>
      </c>
      <c r="S215" s="7" t="s">
        <v>1814</v>
      </c>
      <c r="T215" s="7" t="s">
        <v>1815</v>
      </c>
      <c r="U215" s="7" t="s">
        <v>1816</v>
      </c>
      <c r="V215" s="7" t="s">
        <v>1817</v>
      </c>
      <c r="W215" s="7">
        <v>2016</v>
      </c>
      <c r="X215" s="7"/>
      <c r="Y215" s="7"/>
      <c r="Z215" s="6">
        <v>20248211114</v>
      </c>
      <c r="AA215" s="6">
        <v>80000</v>
      </c>
      <c r="AB215" s="7"/>
      <c r="AC215" s="7"/>
      <c r="AD215" s="7"/>
      <c r="AE215" s="7"/>
      <c r="AF215" s="7" t="s">
        <v>1783</v>
      </c>
      <c r="AG215" s="7" t="s">
        <v>1818</v>
      </c>
      <c r="AH215" s="7"/>
      <c r="AI215" s="7"/>
      <c r="AJ215" s="7"/>
      <c r="AK215" s="7"/>
    </row>
    <row r="216" spans="1:37" ht="14.25" customHeight="1" x14ac:dyDescent="0.3">
      <c r="A216" s="6">
        <v>215</v>
      </c>
      <c r="B216" s="7" t="s">
        <v>1072</v>
      </c>
      <c r="C216" s="8" t="s">
        <v>1819</v>
      </c>
      <c r="D216" s="7" t="s">
        <v>38</v>
      </c>
      <c r="E216" s="7" t="s">
        <v>55</v>
      </c>
      <c r="F216" s="7" t="s">
        <v>1055</v>
      </c>
      <c r="G216" s="7" t="s">
        <v>1820</v>
      </c>
      <c r="H216" s="6">
        <v>5725064</v>
      </c>
      <c r="I216" s="7">
        <v>5</v>
      </c>
      <c r="J216" s="7" t="s">
        <v>466</v>
      </c>
      <c r="K216" s="8" t="s">
        <v>1821</v>
      </c>
      <c r="L216" s="7">
        <v>-34.603856299999997</v>
      </c>
      <c r="M216" s="7">
        <v>-58.431242210000001</v>
      </c>
      <c r="N216" s="49">
        <v>42718</v>
      </c>
      <c r="O216" s="49">
        <v>42922</v>
      </c>
      <c r="P216" s="7">
        <v>7</v>
      </c>
      <c r="Q216" s="7">
        <v>100</v>
      </c>
      <c r="R216" s="7" t="s">
        <v>1822</v>
      </c>
      <c r="S216" s="7" t="s">
        <v>1823</v>
      </c>
      <c r="T216" s="7" t="s">
        <v>1824</v>
      </c>
      <c r="U216" s="7" t="s">
        <v>1825</v>
      </c>
      <c r="V216" s="7" t="s">
        <v>1826</v>
      </c>
      <c r="W216" s="7">
        <v>2016</v>
      </c>
      <c r="X216" s="7"/>
      <c r="Y216" s="7"/>
      <c r="Z216" s="6">
        <v>30650273652</v>
      </c>
      <c r="AA216" s="6">
        <v>60000</v>
      </c>
      <c r="AB216" s="7"/>
      <c r="AC216" s="7"/>
      <c r="AD216" s="7"/>
      <c r="AE216" s="7"/>
      <c r="AF216" s="7" t="s">
        <v>1081</v>
      </c>
      <c r="AG216" s="7"/>
      <c r="AH216" s="7"/>
      <c r="AI216" s="7"/>
      <c r="AJ216" s="7"/>
      <c r="AK216" s="7"/>
    </row>
    <row r="217" spans="1:37" ht="14.25" customHeight="1" x14ac:dyDescent="0.3">
      <c r="A217" s="6">
        <v>216</v>
      </c>
      <c r="B217" s="7" t="s">
        <v>1277</v>
      </c>
      <c r="C217" s="8" t="s">
        <v>1827</v>
      </c>
      <c r="D217" s="7" t="s">
        <v>38</v>
      </c>
      <c r="E217" s="7" t="s">
        <v>193</v>
      </c>
      <c r="F217" s="7" t="s">
        <v>1055</v>
      </c>
      <c r="G217" s="7" t="s">
        <v>1828</v>
      </c>
      <c r="H217" s="6">
        <v>3107789</v>
      </c>
      <c r="I217" s="7">
        <v>8</v>
      </c>
      <c r="J217" s="7" t="s">
        <v>314</v>
      </c>
      <c r="K217" s="8" t="s">
        <v>1829</v>
      </c>
      <c r="L217" s="7">
        <v>-34.684704379999999</v>
      </c>
      <c r="M217" s="7">
        <v>-58.455338580000003</v>
      </c>
      <c r="N217" s="49">
        <v>42719</v>
      </c>
      <c r="O217" s="49">
        <v>42849</v>
      </c>
      <c r="P217" s="7">
        <v>4</v>
      </c>
      <c r="Q217" s="7">
        <v>100</v>
      </c>
      <c r="R217" s="7" t="s">
        <v>1830</v>
      </c>
      <c r="S217" s="7"/>
      <c r="T217" s="7"/>
      <c r="U217" s="7"/>
      <c r="V217" s="7" t="s">
        <v>1070</v>
      </c>
      <c r="W217" s="7">
        <v>2016</v>
      </c>
      <c r="X217" s="7"/>
      <c r="Y217" s="7"/>
      <c r="Z217" s="6">
        <v>30714522384</v>
      </c>
      <c r="AA217" s="6">
        <v>230000</v>
      </c>
      <c r="AB217" s="7"/>
      <c r="AC217" s="7"/>
      <c r="AD217" s="7"/>
      <c r="AE217" s="7"/>
      <c r="AF217" s="7" t="s">
        <v>1287</v>
      </c>
      <c r="AG217" s="7" t="s">
        <v>1831</v>
      </c>
      <c r="AH217" s="7"/>
      <c r="AI217" s="7"/>
      <c r="AJ217" s="7"/>
      <c r="AK217" s="7"/>
    </row>
    <row r="218" spans="1:37" ht="14.25" customHeight="1" x14ac:dyDescent="0.3">
      <c r="A218" s="6">
        <v>217</v>
      </c>
      <c r="B218" s="7" t="s">
        <v>1063</v>
      </c>
      <c r="C218" s="8" t="s">
        <v>1832</v>
      </c>
      <c r="D218" s="7" t="s">
        <v>38</v>
      </c>
      <c r="E218" s="7" t="s">
        <v>55</v>
      </c>
      <c r="F218" s="7" t="s">
        <v>1055</v>
      </c>
      <c r="G218" s="7" t="s">
        <v>1833</v>
      </c>
      <c r="H218" s="6">
        <v>2691698</v>
      </c>
      <c r="I218" s="7">
        <v>14</v>
      </c>
      <c r="J218" s="7" t="s">
        <v>423</v>
      </c>
      <c r="K218" s="8" t="s">
        <v>1834</v>
      </c>
      <c r="L218" s="7">
        <v>-34.579943370000002</v>
      </c>
      <c r="M218" s="7">
        <v>-58.430395609999998</v>
      </c>
      <c r="N218" s="49">
        <v>42734</v>
      </c>
      <c r="O218" s="49">
        <v>42901</v>
      </c>
      <c r="P218" s="7">
        <v>6</v>
      </c>
      <c r="Q218" s="7">
        <v>100</v>
      </c>
      <c r="R218" s="7" t="s">
        <v>1835</v>
      </c>
      <c r="S218" s="7" t="s">
        <v>1836</v>
      </c>
      <c r="T218" s="7" t="s">
        <v>1837</v>
      </c>
      <c r="U218" s="7" t="s">
        <v>1838</v>
      </c>
      <c r="V218" s="7" t="s">
        <v>1486</v>
      </c>
      <c r="W218" s="7">
        <v>2016</v>
      </c>
      <c r="X218" s="7"/>
      <c r="Y218" s="7"/>
      <c r="Z218" s="6">
        <v>30711780846</v>
      </c>
      <c r="AA218" s="6">
        <v>80000</v>
      </c>
      <c r="AB218" s="7"/>
      <c r="AC218" s="7"/>
      <c r="AD218" s="7"/>
      <c r="AE218" s="7"/>
      <c r="AF218" s="7" t="s">
        <v>1071</v>
      </c>
      <c r="AG218" s="7" t="s">
        <v>1839</v>
      </c>
      <c r="AH218" s="7"/>
      <c r="AI218" s="7"/>
      <c r="AJ218" s="7"/>
      <c r="AK218" s="7"/>
    </row>
    <row r="219" spans="1:37" ht="14.25" customHeight="1" x14ac:dyDescent="0.3">
      <c r="A219" s="6">
        <v>218</v>
      </c>
      <c r="B219" s="7" t="s">
        <v>1277</v>
      </c>
      <c r="C219" s="8" t="s">
        <v>1840</v>
      </c>
      <c r="D219" s="7" t="s">
        <v>38</v>
      </c>
      <c r="E219" s="7" t="s">
        <v>193</v>
      </c>
      <c r="F219" s="7" t="s">
        <v>1055</v>
      </c>
      <c r="G219" s="7" t="s">
        <v>1841</v>
      </c>
      <c r="H219" s="6">
        <v>1452016</v>
      </c>
      <c r="I219" s="7">
        <v>5</v>
      </c>
      <c r="J219" s="7" t="s">
        <v>1842</v>
      </c>
      <c r="K219" s="8" t="s">
        <v>1843</v>
      </c>
      <c r="L219" s="7">
        <v>-34.623047219999997</v>
      </c>
      <c r="M219" s="7">
        <v>-58.412660809999998</v>
      </c>
      <c r="N219" s="49">
        <v>42716</v>
      </c>
      <c r="O219" s="49">
        <v>42854</v>
      </c>
      <c r="P219" s="7">
        <v>4</v>
      </c>
      <c r="Q219" s="7">
        <v>100</v>
      </c>
      <c r="R219" s="7" t="s">
        <v>1844</v>
      </c>
      <c r="S219" s="7" t="s">
        <v>1845</v>
      </c>
      <c r="T219" s="7" t="s">
        <v>1846</v>
      </c>
      <c r="U219" s="7" t="s">
        <v>1847</v>
      </c>
      <c r="V219" s="7" t="s">
        <v>1826</v>
      </c>
      <c r="W219" s="7">
        <v>2016</v>
      </c>
      <c r="X219" s="7"/>
      <c r="Y219" s="7"/>
      <c r="Z219" s="6">
        <v>30650273652</v>
      </c>
      <c r="AA219" s="6">
        <v>190000</v>
      </c>
      <c r="AB219" s="7"/>
      <c r="AC219" s="7"/>
      <c r="AD219" s="7"/>
      <c r="AE219" s="7"/>
      <c r="AF219" s="7" t="s">
        <v>1287</v>
      </c>
      <c r="AG219" s="7"/>
      <c r="AH219" s="7"/>
      <c r="AI219" s="7"/>
      <c r="AJ219" s="7"/>
      <c r="AK219" s="7"/>
    </row>
    <row r="220" spans="1:37" ht="14.25" customHeight="1" x14ac:dyDescent="0.3">
      <c r="A220" s="6">
        <v>219</v>
      </c>
      <c r="B220" s="7" t="s">
        <v>1277</v>
      </c>
      <c r="C220" s="8" t="s">
        <v>1848</v>
      </c>
      <c r="D220" s="7" t="s">
        <v>38</v>
      </c>
      <c r="E220" s="7" t="s">
        <v>193</v>
      </c>
      <c r="F220" s="7" t="s">
        <v>1055</v>
      </c>
      <c r="G220" s="7" t="s">
        <v>1849</v>
      </c>
      <c r="H220" s="6">
        <v>1716682</v>
      </c>
      <c r="I220" s="7">
        <v>4</v>
      </c>
      <c r="J220" s="7" t="s">
        <v>400</v>
      </c>
      <c r="K220" s="8" t="s">
        <v>1850</v>
      </c>
      <c r="L220" s="7">
        <v>-34.641549670000003</v>
      </c>
      <c r="M220" s="7">
        <v>-58.378777909999997</v>
      </c>
      <c r="N220" s="49">
        <v>42716</v>
      </c>
      <c r="O220" s="49">
        <v>42836</v>
      </c>
      <c r="P220" s="7">
        <v>4</v>
      </c>
      <c r="Q220" s="7">
        <v>100</v>
      </c>
      <c r="R220" s="7" t="s">
        <v>1851</v>
      </c>
      <c r="S220" s="7" t="s">
        <v>1852</v>
      </c>
      <c r="T220" s="7" t="s">
        <v>1853</v>
      </c>
      <c r="U220" s="7" t="s">
        <v>1854</v>
      </c>
      <c r="V220" s="7" t="s">
        <v>1826</v>
      </c>
      <c r="W220" s="7">
        <v>2016</v>
      </c>
      <c r="X220" s="7"/>
      <c r="Y220" s="7"/>
      <c r="Z220" s="6">
        <v>30650273652</v>
      </c>
      <c r="AA220" s="6">
        <v>240000</v>
      </c>
      <c r="AB220" s="7"/>
      <c r="AC220" s="7"/>
      <c r="AD220" s="7"/>
      <c r="AE220" s="7"/>
      <c r="AF220" s="7" t="s">
        <v>1287</v>
      </c>
      <c r="AG220" s="7" t="s">
        <v>1855</v>
      </c>
      <c r="AH220" s="7"/>
      <c r="AI220" s="7"/>
      <c r="AJ220" s="7"/>
      <c r="AK220" s="7"/>
    </row>
    <row r="221" spans="1:37" ht="14.25" customHeight="1" x14ac:dyDescent="0.3">
      <c r="A221" s="6">
        <v>220</v>
      </c>
      <c r="B221" s="7" t="s">
        <v>1499</v>
      </c>
      <c r="C221" s="8" t="s">
        <v>1856</v>
      </c>
      <c r="D221" s="7" t="s">
        <v>38</v>
      </c>
      <c r="E221" s="7" t="s">
        <v>87</v>
      </c>
      <c r="F221" s="7" t="s">
        <v>833</v>
      </c>
      <c r="G221" s="7" t="s">
        <v>1501</v>
      </c>
      <c r="H221" s="6">
        <v>58590234</v>
      </c>
      <c r="I221" s="7">
        <v>4</v>
      </c>
      <c r="J221" s="7" t="s">
        <v>1502</v>
      </c>
      <c r="K221" s="8" t="s">
        <v>1503</v>
      </c>
      <c r="L221" s="7">
        <v>-34.658200800000003</v>
      </c>
      <c r="M221" s="7">
        <v>-58.401838769999998</v>
      </c>
      <c r="N221" s="49">
        <v>42716</v>
      </c>
      <c r="O221" s="49">
        <v>43555</v>
      </c>
      <c r="P221" s="7">
        <v>27</v>
      </c>
      <c r="Q221" s="7">
        <v>100</v>
      </c>
      <c r="R221" s="7" t="s">
        <v>1857</v>
      </c>
      <c r="S221" s="7" t="s">
        <v>1858</v>
      </c>
      <c r="T221" s="7"/>
      <c r="U221" s="7"/>
      <c r="V221" s="7" t="s">
        <v>137</v>
      </c>
      <c r="W221" s="7">
        <v>2014</v>
      </c>
      <c r="X221" s="7" t="s">
        <v>47</v>
      </c>
      <c r="Y221" s="7" t="s">
        <v>1509</v>
      </c>
      <c r="Z221" s="6">
        <v>30615748036</v>
      </c>
      <c r="AA221" s="6">
        <v>256</v>
      </c>
      <c r="AB221" s="7">
        <v>120</v>
      </c>
      <c r="AC221" s="7" t="s">
        <v>49</v>
      </c>
      <c r="AD221" s="7"/>
      <c r="AE221" s="7"/>
      <c r="AF221" s="7" t="s">
        <v>1510</v>
      </c>
      <c r="AG221" s="7" t="s">
        <v>1511</v>
      </c>
      <c r="AH221" s="7"/>
      <c r="AI221" s="7"/>
      <c r="AJ221" s="7"/>
      <c r="AK221" s="7"/>
    </row>
    <row r="222" spans="1:37" ht="14.25" customHeight="1" x14ac:dyDescent="0.3">
      <c r="A222" s="6">
        <v>221</v>
      </c>
      <c r="B222" s="7" t="s">
        <v>1499</v>
      </c>
      <c r="C222" s="8" t="s">
        <v>1859</v>
      </c>
      <c r="D222" s="7" t="s">
        <v>38</v>
      </c>
      <c r="E222" s="7" t="s">
        <v>184</v>
      </c>
      <c r="F222" s="7" t="s">
        <v>833</v>
      </c>
      <c r="G222" s="7" t="s">
        <v>1860</v>
      </c>
      <c r="H222" s="6">
        <v>48880000</v>
      </c>
      <c r="I222" s="7">
        <v>4</v>
      </c>
      <c r="J222" s="7" t="s">
        <v>1502</v>
      </c>
      <c r="K222" s="8" t="s">
        <v>1503</v>
      </c>
      <c r="L222" s="7">
        <v>-34.658200800000003</v>
      </c>
      <c r="M222" s="7">
        <v>-58.401838769999998</v>
      </c>
      <c r="N222" s="49">
        <v>43132</v>
      </c>
      <c r="O222" s="49">
        <v>43402</v>
      </c>
      <c r="P222" s="7">
        <v>8</v>
      </c>
      <c r="Q222" s="7">
        <v>100</v>
      </c>
      <c r="R222" s="7" t="s">
        <v>1861</v>
      </c>
      <c r="S222" s="7"/>
      <c r="T222" s="7"/>
      <c r="U222" s="7"/>
      <c r="V222" s="7" t="s">
        <v>475</v>
      </c>
      <c r="W222" s="7">
        <v>2014</v>
      </c>
      <c r="X222" s="7" t="s">
        <v>47</v>
      </c>
      <c r="Y222" s="7" t="s">
        <v>1862</v>
      </c>
      <c r="Z222" s="6">
        <v>30677303863</v>
      </c>
      <c r="AA222" s="6">
        <v>1088</v>
      </c>
      <c r="AB222" s="7">
        <v>60</v>
      </c>
      <c r="AC222" s="7" t="s">
        <v>49</v>
      </c>
      <c r="AD222" s="7"/>
      <c r="AE222" s="7"/>
      <c r="AF222" s="7" t="s">
        <v>1510</v>
      </c>
      <c r="AG222" s="7" t="s">
        <v>1863</v>
      </c>
      <c r="AH222" s="7"/>
      <c r="AI222" s="7"/>
      <c r="AJ222" s="7"/>
      <c r="AK222" s="7"/>
    </row>
    <row r="223" spans="1:37" ht="14.25" customHeight="1" x14ac:dyDescent="0.3">
      <c r="A223" s="6">
        <v>222</v>
      </c>
      <c r="B223" s="7" t="s">
        <v>1499</v>
      </c>
      <c r="C223" s="8" t="s">
        <v>1864</v>
      </c>
      <c r="D223" s="7" t="s">
        <v>38</v>
      </c>
      <c r="E223" s="7" t="s">
        <v>87</v>
      </c>
      <c r="F223" s="7" t="s">
        <v>833</v>
      </c>
      <c r="G223" s="7" t="s">
        <v>1865</v>
      </c>
      <c r="H223" s="6">
        <v>123693088</v>
      </c>
      <c r="I223" s="7">
        <v>4</v>
      </c>
      <c r="J223" s="7" t="s">
        <v>1502</v>
      </c>
      <c r="K223" s="8" t="s">
        <v>1503</v>
      </c>
      <c r="L223" s="7">
        <v>-34.658200800000003</v>
      </c>
      <c r="M223" s="7">
        <v>-58.401838769999998</v>
      </c>
      <c r="N223" s="49">
        <v>42736</v>
      </c>
      <c r="O223" s="49">
        <v>43402</v>
      </c>
      <c r="P223" s="7">
        <v>21</v>
      </c>
      <c r="Q223" s="7">
        <v>100</v>
      </c>
      <c r="R223" s="7" t="s">
        <v>1866</v>
      </c>
      <c r="S223" s="7" t="s">
        <v>1867</v>
      </c>
      <c r="T223" s="7"/>
      <c r="U223" s="7"/>
      <c r="V223" s="7" t="s">
        <v>1508</v>
      </c>
      <c r="W223" s="7">
        <v>2014</v>
      </c>
      <c r="X223" s="7" t="s">
        <v>47</v>
      </c>
      <c r="Y223" s="7" t="s">
        <v>1868</v>
      </c>
      <c r="Z223" s="6">
        <v>30504418649</v>
      </c>
      <c r="AA223" s="6">
        <v>512</v>
      </c>
      <c r="AB223" s="7">
        <v>85</v>
      </c>
      <c r="AC223" s="7" t="s">
        <v>49</v>
      </c>
      <c r="AD223" s="7"/>
      <c r="AE223" s="7"/>
      <c r="AF223" s="7" t="s">
        <v>1510</v>
      </c>
      <c r="AG223" s="7" t="s">
        <v>1869</v>
      </c>
      <c r="AH223" s="7"/>
      <c r="AI223" s="7"/>
      <c r="AJ223" s="7"/>
      <c r="AK223" s="7"/>
    </row>
    <row r="224" spans="1:37" ht="14.25" customHeight="1" x14ac:dyDescent="0.3">
      <c r="A224" s="6">
        <v>223</v>
      </c>
      <c r="B224" s="7" t="s">
        <v>1360</v>
      </c>
      <c r="C224" s="8" t="s">
        <v>1870</v>
      </c>
      <c r="D224" s="7" t="s">
        <v>38</v>
      </c>
      <c r="E224" s="7" t="s">
        <v>184</v>
      </c>
      <c r="F224" s="7" t="s">
        <v>833</v>
      </c>
      <c r="G224" s="7" t="s">
        <v>1871</v>
      </c>
      <c r="H224" s="6">
        <v>38000000</v>
      </c>
      <c r="I224" s="7">
        <v>4</v>
      </c>
      <c r="J224" s="7" t="s">
        <v>350</v>
      </c>
      <c r="K224" s="8" t="s">
        <v>1363</v>
      </c>
      <c r="L224" s="7">
        <v>-34.618658089999997</v>
      </c>
      <c r="M224" s="7">
        <v>-58.355824159999997</v>
      </c>
      <c r="N224" s="49">
        <v>42835</v>
      </c>
      <c r="O224" s="49">
        <v>43108</v>
      </c>
      <c r="P224" s="7">
        <v>9</v>
      </c>
      <c r="Q224" s="7">
        <v>100</v>
      </c>
      <c r="R224" s="7" t="s">
        <v>1872</v>
      </c>
      <c r="S224" s="7" t="s">
        <v>1873</v>
      </c>
      <c r="T224" s="7" t="s">
        <v>1874</v>
      </c>
      <c r="U224" s="7"/>
      <c r="V224" s="7" t="s">
        <v>1875</v>
      </c>
      <c r="W224" s="7">
        <v>2017</v>
      </c>
      <c r="X224" s="7" t="s">
        <v>47</v>
      </c>
      <c r="Y224" s="7" t="s">
        <v>1876</v>
      </c>
      <c r="Z224" s="6">
        <v>30711831955</v>
      </c>
      <c r="AA224" s="6">
        <v>0</v>
      </c>
      <c r="AB224" s="7">
        <v>50</v>
      </c>
      <c r="AC224" s="7" t="s">
        <v>49</v>
      </c>
      <c r="AD224" s="7"/>
      <c r="AE224" s="7"/>
      <c r="AF224" s="7" t="s">
        <v>1366</v>
      </c>
      <c r="AG224" s="7" t="s">
        <v>1877</v>
      </c>
      <c r="AH224" s="7" t="s">
        <v>1878</v>
      </c>
      <c r="AI224" s="7"/>
      <c r="AJ224" s="7"/>
      <c r="AK224" s="7"/>
    </row>
    <row r="225" spans="1:37" ht="14.25" customHeight="1" x14ac:dyDescent="0.3">
      <c r="A225" s="6">
        <v>224</v>
      </c>
      <c r="B225" s="7" t="s">
        <v>1879</v>
      </c>
      <c r="C225" s="8" t="s">
        <v>1880</v>
      </c>
      <c r="D225" s="7" t="s">
        <v>38</v>
      </c>
      <c r="E225" s="7" t="s">
        <v>771</v>
      </c>
      <c r="F225" s="7" t="s">
        <v>864</v>
      </c>
      <c r="G225" s="7" t="s">
        <v>1881</v>
      </c>
      <c r="H225" s="6">
        <v>7048897</v>
      </c>
      <c r="I225" s="7">
        <v>7</v>
      </c>
      <c r="J225" s="7" t="s">
        <v>690</v>
      </c>
      <c r="K225" s="8" t="s">
        <v>1035</v>
      </c>
      <c r="L225" s="7">
        <v>-34.624292160000003</v>
      </c>
      <c r="M225" s="7">
        <v>-58.469421840000003</v>
      </c>
      <c r="N225" s="49">
        <v>42664</v>
      </c>
      <c r="O225" s="49">
        <v>42754</v>
      </c>
      <c r="P225" s="6">
        <v>3</v>
      </c>
      <c r="Q225" s="6">
        <v>100</v>
      </c>
      <c r="R225" s="7" t="s">
        <v>1882</v>
      </c>
      <c r="S225" s="7"/>
      <c r="T225" s="7"/>
      <c r="U225" s="7"/>
      <c r="V225" s="7" t="s">
        <v>1013</v>
      </c>
      <c r="W225" s="7"/>
      <c r="X225" s="7"/>
      <c r="Y225" s="7"/>
      <c r="Z225" s="6">
        <v>30712452354</v>
      </c>
      <c r="AA225" s="6"/>
      <c r="AB225" s="7">
        <v>12</v>
      </c>
      <c r="AC225" s="7"/>
      <c r="AD225" s="7"/>
      <c r="AE225" s="7"/>
      <c r="AF225" s="7" t="s">
        <v>1039</v>
      </c>
      <c r="AG225" s="7"/>
      <c r="AH225" s="7"/>
      <c r="AI225" s="7"/>
      <c r="AJ225" s="7"/>
      <c r="AK225" s="7"/>
    </row>
    <row r="226" spans="1:37" ht="14.25" customHeight="1" x14ac:dyDescent="0.3">
      <c r="A226" s="6">
        <v>225</v>
      </c>
      <c r="B226" s="7" t="s">
        <v>1879</v>
      </c>
      <c r="C226" s="8" t="s">
        <v>1883</v>
      </c>
      <c r="D226" s="7" t="s">
        <v>38</v>
      </c>
      <c r="E226" s="7" t="s">
        <v>771</v>
      </c>
      <c r="F226" s="7" t="s">
        <v>864</v>
      </c>
      <c r="G226" s="7" t="s">
        <v>1884</v>
      </c>
      <c r="H226" s="6">
        <v>2368032</v>
      </c>
      <c r="I226" s="7">
        <v>7</v>
      </c>
      <c r="J226" s="7" t="s">
        <v>690</v>
      </c>
      <c r="K226" s="8" t="s">
        <v>1035</v>
      </c>
      <c r="L226" s="7">
        <v>-34.624292160000003</v>
      </c>
      <c r="M226" s="7">
        <v>-58.469421840000003</v>
      </c>
      <c r="N226" s="49">
        <v>42691</v>
      </c>
      <c r="O226" s="49">
        <v>42751</v>
      </c>
      <c r="P226" s="6">
        <v>2</v>
      </c>
      <c r="Q226" s="6">
        <v>100</v>
      </c>
      <c r="R226" s="7" t="s">
        <v>1885</v>
      </c>
      <c r="S226" s="7"/>
      <c r="T226" s="7"/>
      <c r="U226" s="7"/>
      <c r="V226" s="7" t="s">
        <v>1418</v>
      </c>
      <c r="W226" s="6">
        <v>2016</v>
      </c>
      <c r="X226" s="7" t="s">
        <v>909</v>
      </c>
      <c r="Y226" s="7" t="s">
        <v>1886</v>
      </c>
      <c r="Z226" s="6">
        <v>30712548114</v>
      </c>
      <c r="AA226" s="6"/>
      <c r="AB226" s="7">
        <v>6</v>
      </c>
      <c r="AC226" s="7"/>
      <c r="AD226" s="7"/>
      <c r="AE226" s="7"/>
      <c r="AF226" s="7" t="s">
        <v>1039</v>
      </c>
      <c r="AG226" s="7"/>
      <c r="AH226" s="7"/>
      <c r="AI226" s="7"/>
      <c r="AJ226" s="7"/>
      <c r="AK226" s="7"/>
    </row>
    <row r="227" spans="1:37" ht="14.25" customHeight="1" x14ac:dyDescent="0.3">
      <c r="A227" s="6">
        <v>226</v>
      </c>
      <c r="B227" s="7" t="s">
        <v>1668</v>
      </c>
      <c r="C227" s="8" t="s">
        <v>1887</v>
      </c>
      <c r="D227" s="7" t="s">
        <v>38</v>
      </c>
      <c r="E227" s="7" t="s">
        <v>771</v>
      </c>
      <c r="F227" s="7" t="s">
        <v>864</v>
      </c>
      <c r="G227" s="7" t="s">
        <v>1888</v>
      </c>
      <c r="H227" s="6">
        <v>5175000</v>
      </c>
      <c r="I227" s="7">
        <v>6</v>
      </c>
      <c r="J227" s="7" t="s">
        <v>938</v>
      </c>
      <c r="K227" s="8" t="s">
        <v>1671</v>
      </c>
      <c r="L227" s="7">
        <v>-34.608871540000003</v>
      </c>
      <c r="M227" s="7">
        <v>-58.437888379999997</v>
      </c>
      <c r="N227" s="49">
        <v>42725</v>
      </c>
      <c r="O227" s="49">
        <v>42855</v>
      </c>
      <c r="P227" s="6">
        <v>4</v>
      </c>
      <c r="Q227" s="6">
        <v>100</v>
      </c>
      <c r="R227" s="7" t="s">
        <v>1889</v>
      </c>
      <c r="S227" s="7" t="s">
        <v>1890</v>
      </c>
      <c r="T227" s="7"/>
      <c r="U227" s="7"/>
      <c r="V227" s="7" t="s">
        <v>1594</v>
      </c>
      <c r="W227" s="7">
        <v>2014</v>
      </c>
      <c r="X227" s="7" t="s">
        <v>47</v>
      </c>
      <c r="Y227" s="7" t="s">
        <v>1891</v>
      </c>
      <c r="Z227" s="6">
        <v>30711854386</v>
      </c>
      <c r="AA227" s="6"/>
      <c r="AB227" s="7">
        <v>12</v>
      </c>
      <c r="AC227" s="7"/>
      <c r="AD227" s="7"/>
      <c r="AE227" s="7"/>
      <c r="AF227" s="7" t="s">
        <v>1674</v>
      </c>
      <c r="AG227" s="7" t="s">
        <v>1892</v>
      </c>
      <c r="AH227" s="7"/>
      <c r="AI227" s="7"/>
      <c r="AJ227" s="7"/>
      <c r="AK227" s="7"/>
    </row>
    <row r="228" spans="1:37" ht="14.25" customHeight="1" x14ac:dyDescent="0.3">
      <c r="A228" s="6">
        <v>227</v>
      </c>
      <c r="B228" s="7" t="s">
        <v>1717</v>
      </c>
      <c r="C228" s="8" t="s">
        <v>1893</v>
      </c>
      <c r="D228" s="7" t="s">
        <v>38</v>
      </c>
      <c r="E228" s="7" t="s">
        <v>771</v>
      </c>
      <c r="F228" s="7" t="s">
        <v>864</v>
      </c>
      <c r="G228" s="7" t="s">
        <v>1894</v>
      </c>
      <c r="H228" s="6">
        <v>924967</v>
      </c>
      <c r="I228" s="7">
        <v>12</v>
      </c>
      <c r="J228" s="7" t="s">
        <v>323</v>
      </c>
      <c r="K228" s="8" t="s">
        <v>1720</v>
      </c>
      <c r="L228" s="7">
        <v>-34.565105780000003</v>
      </c>
      <c r="M228" s="7">
        <v>-58.470986439999997</v>
      </c>
      <c r="N228" s="49">
        <v>42544</v>
      </c>
      <c r="O228" s="49">
        <v>42825</v>
      </c>
      <c r="P228" s="6">
        <v>9</v>
      </c>
      <c r="Q228" s="6">
        <v>100</v>
      </c>
      <c r="R228" s="7" t="s">
        <v>1895</v>
      </c>
      <c r="S228" s="7"/>
      <c r="T228" s="7"/>
      <c r="U228" s="7"/>
      <c r="V228" s="7" t="s">
        <v>930</v>
      </c>
      <c r="W228" s="7">
        <v>2014</v>
      </c>
      <c r="X228" s="7" t="s">
        <v>1029</v>
      </c>
      <c r="Y228" s="7" t="s">
        <v>1896</v>
      </c>
      <c r="Z228" s="6">
        <v>30707962654</v>
      </c>
      <c r="AA228" s="6"/>
      <c r="AB228" s="7">
        <v>2</v>
      </c>
      <c r="AC228" s="7"/>
      <c r="AD228" s="7"/>
      <c r="AE228" s="7"/>
      <c r="AF228" s="7" t="s">
        <v>1723</v>
      </c>
      <c r="AG228" s="7" t="s">
        <v>1897</v>
      </c>
      <c r="AH228" s="7"/>
      <c r="AI228" s="7"/>
      <c r="AJ228" s="7"/>
      <c r="AK228" s="7"/>
    </row>
    <row r="229" spans="1:37" ht="14.25" customHeight="1" x14ac:dyDescent="0.3">
      <c r="A229" s="6">
        <v>228</v>
      </c>
      <c r="B229" s="7" t="s">
        <v>1898</v>
      </c>
      <c r="C229" s="8" t="s">
        <v>1899</v>
      </c>
      <c r="D229" s="7" t="s">
        <v>38</v>
      </c>
      <c r="E229" s="7" t="s">
        <v>771</v>
      </c>
      <c r="F229" s="7" t="s">
        <v>864</v>
      </c>
      <c r="G229" s="7" t="s">
        <v>1900</v>
      </c>
      <c r="H229" s="6">
        <v>2828072</v>
      </c>
      <c r="I229" s="7">
        <v>6</v>
      </c>
      <c r="J229" s="7" t="s">
        <v>938</v>
      </c>
      <c r="K229" s="8" t="s">
        <v>1901</v>
      </c>
      <c r="L229" s="7">
        <v>-34.625573240000001</v>
      </c>
      <c r="M229" s="7">
        <v>-58.432226370000002</v>
      </c>
      <c r="N229" s="49">
        <v>42696</v>
      </c>
      <c r="O229" s="49">
        <v>42855</v>
      </c>
      <c r="P229" s="6">
        <v>5</v>
      </c>
      <c r="Q229" s="6">
        <v>100</v>
      </c>
      <c r="R229" s="7" t="s">
        <v>1902</v>
      </c>
      <c r="S229" s="7"/>
      <c r="T229" s="7"/>
      <c r="U229" s="7"/>
      <c r="V229" s="7" t="s">
        <v>930</v>
      </c>
      <c r="W229" s="7">
        <v>2014</v>
      </c>
      <c r="X229" s="7" t="s">
        <v>47</v>
      </c>
      <c r="Y229" s="7" t="s">
        <v>1903</v>
      </c>
      <c r="Z229" s="6">
        <v>30707962654</v>
      </c>
      <c r="AA229" s="6"/>
      <c r="AB229" s="7">
        <v>8</v>
      </c>
      <c r="AC229" s="7"/>
      <c r="AD229" s="7"/>
      <c r="AE229" s="7"/>
      <c r="AF229" s="7" t="s">
        <v>1904</v>
      </c>
      <c r="AG229" s="7" t="s">
        <v>1905</v>
      </c>
      <c r="AH229" s="7"/>
      <c r="AI229" s="7"/>
      <c r="AJ229" s="7"/>
      <c r="AK229" s="7"/>
    </row>
    <row r="230" spans="1:37" ht="14.25" customHeight="1" x14ac:dyDescent="0.3">
      <c r="A230" s="6">
        <v>229</v>
      </c>
      <c r="B230" s="7" t="s">
        <v>1611</v>
      </c>
      <c r="C230" s="8" t="s">
        <v>1612</v>
      </c>
      <c r="D230" s="7" t="s">
        <v>38</v>
      </c>
      <c r="E230" s="7" t="s">
        <v>771</v>
      </c>
      <c r="F230" s="7" t="s">
        <v>864</v>
      </c>
      <c r="G230" s="7" t="s">
        <v>1906</v>
      </c>
      <c r="H230" s="6">
        <v>4900460</v>
      </c>
      <c r="I230" s="7">
        <v>11</v>
      </c>
      <c r="J230" s="7" t="s">
        <v>487</v>
      </c>
      <c r="K230" s="8" t="s">
        <v>1614</v>
      </c>
      <c r="L230" s="7">
        <v>-34.59990466</v>
      </c>
      <c r="M230" s="7">
        <v>-58.511204929999998</v>
      </c>
      <c r="N230" s="49">
        <v>42908</v>
      </c>
      <c r="O230" s="49">
        <v>42947</v>
      </c>
      <c r="P230" s="6">
        <v>1</v>
      </c>
      <c r="Q230" s="6">
        <v>100</v>
      </c>
      <c r="R230" s="7" t="s">
        <v>1907</v>
      </c>
      <c r="S230" s="7"/>
      <c r="T230" s="7"/>
      <c r="U230" s="7"/>
      <c r="V230" s="7" t="s">
        <v>1608</v>
      </c>
      <c r="W230" s="7">
        <v>2014</v>
      </c>
      <c r="X230" s="7" t="s">
        <v>1029</v>
      </c>
      <c r="Y230" s="7" t="s">
        <v>1616</v>
      </c>
      <c r="Z230" s="6">
        <v>30649820704</v>
      </c>
      <c r="AA230" s="6"/>
      <c r="AB230" s="7">
        <v>4</v>
      </c>
      <c r="AC230" s="7"/>
      <c r="AD230" s="7"/>
      <c r="AE230" s="7"/>
      <c r="AF230" s="7" t="s">
        <v>1617</v>
      </c>
      <c r="AG230" s="7" t="s">
        <v>1618</v>
      </c>
      <c r="AH230" s="7"/>
      <c r="AI230" s="7"/>
      <c r="AJ230" s="7"/>
      <c r="AK230" s="7"/>
    </row>
    <row r="231" spans="1:37" ht="14.25" customHeight="1" x14ac:dyDescent="0.3">
      <c r="A231" s="6">
        <v>230</v>
      </c>
      <c r="B231" s="7" t="s">
        <v>1436</v>
      </c>
      <c r="C231" s="8" t="s">
        <v>1908</v>
      </c>
      <c r="D231" s="7" t="s">
        <v>38</v>
      </c>
      <c r="E231" s="7" t="s">
        <v>771</v>
      </c>
      <c r="F231" s="7" t="s">
        <v>864</v>
      </c>
      <c r="G231" s="7" t="s">
        <v>1438</v>
      </c>
      <c r="H231" s="6">
        <v>4000000</v>
      </c>
      <c r="I231" s="7">
        <v>4</v>
      </c>
      <c r="J231" s="7" t="s">
        <v>400</v>
      </c>
      <c r="K231" s="8" t="s">
        <v>1439</v>
      </c>
      <c r="L231" s="7">
        <v>-34.630241679999997</v>
      </c>
      <c r="M231" s="7">
        <v>-58.375582870000002</v>
      </c>
      <c r="N231" s="49">
        <v>42726</v>
      </c>
      <c r="O231" s="49">
        <v>42825</v>
      </c>
      <c r="P231" s="6">
        <v>3</v>
      </c>
      <c r="Q231" s="6">
        <v>100</v>
      </c>
      <c r="R231" s="7" t="s">
        <v>1909</v>
      </c>
      <c r="S231" s="7"/>
      <c r="T231" s="7"/>
      <c r="U231" s="7"/>
      <c r="V231" s="7" t="s">
        <v>1577</v>
      </c>
      <c r="W231" s="7">
        <v>2016</v>
      </c>
      <c r="X231" s="7" t="s">
        <v>909</v>
      </c>
      <c r="Y231" s="7" t="s">
        <v>1910</v>
      </c>
      <c r="Z231" s="6">
        <v>30710210000</v>
      </c>
      <c r="AA231" s="6"/>
      <c r="AB231" s="7">
        <v>4</v>
      </c>
      <c r="AC231" s="7"/>
      <c r="AD231" s="7"/>
      <c r="AE231" s="7"/>
      <c r="AF231" s="7" t="s">
        <v>1444</v>
      </c>
      <c r="AG231" s="7"/>
      <c r="AH231" s="7"/>
      <c r="AI231" s="7"/>
      <c r="AJ231" s="7"/>
      <c r="AK231" s="7"/>
    </row>
    <row r="232" spans="1:37" ht="14.25" customHeight="1" x14ac:dyDescent="0.3">
      <c r="A232" s="6">
        <v>231</v>
      </c>
      <c r="B232" s="7" t="s">
        <v>1072</v>
      </c>
      <c r="C232" s="8" t="s">
        <v>1911</v>
      </c>
      <c r="D232" s="7" t="s">
        <v>38</v>
      </c>
      <c r="E232" s="7" t="s">
        <v>55</v>
      </c>
      <c r="F232" s="7" t="s">
        <v>1055</v>
      </c>
      <c r="G232" s="7" t="s">
        <v>1912</v>
      </c>
      <c r="H232" s="6">
        <v>6000002</v>
      </c>
      <c r="I232" s="7">
        <v>5</v>
      </c>
      <c r="J232" s="7" t="s">
        <v>466</v>
      </c>
      <c r="K232" s="8" t="s">
        <v>1913</v>
      </c>
      <c r="L232" s="7">
        <v>-34.60381555</v>
      </c>
      <c r="M232" s="7">
        <v>-58.432071649999997</v>
      </c>
      <c r="N232" s="49">
        <v>42690</v>
      </c>
      <c r="O232" s="49">
        <v>42863</v>
      </c>
      <c r="P232" s="7">
        <v>6</v>
      </c>
      <c r="Q232" s="7">
        <v>100</v>
      </c>
      <c r="R232" s="7" t="s">
        <v>1914</v>
      </c>
      <c r="S232" s="7" t="s">
        <v>1915</v>
      </c>
      <c r="T232" s="7" t="s">
        <v>1916</v>
      </c>
      <c r="U232" s="7"/>
      <c r="V232" s="7" t="s">
        <v>1826</v>
      </c>
      <c r="W232" s="7">
        <v>2016</v>
      </c>
      <c r="X232" s="7"/>
      <c r="Y232" s="7"/>
      <c r="Z232" s="6">
        <v>30650273652</v>
      </c>
      <c r="AA232" s="6">
        <v>60000</v>
      </c>
      <c r="AB232" s="7"/>
      <c r="AC232" s="7"/>
      <c r="AD232" s="7"/>
      <c r="AE232" s="7"/>
      <c r="AF232" s="7" t="s">
        <v>1081</v>
      </c>
      <c r="AG232" s="7"/>
      <c r="AH232" s="7"/>
      <c r="AI232" s="7"/>
      <c r="AJ232" s="7"/>
      <c r="AK232" s="7"/>
    </row>
    <row r="233" spans="1:37" ht="14.25" customHeight="1" x14ac:dyDescent="0.3">
      <c r="A233" s="6">
        <v>232</v>
      </c>
      <c r="B233" s="7" t="s">
        <v>1917</v>
      </c>
      <c r="C233" s="8" t="s">
        <v>1918</v>
      </c>
      <c r="D233" s="7" t="s">
        <v>38</v>
      </c>
      <c r="E233" s="7" t="s">
        <v>55</v>
      </c>
      <c r="F233" s="7" t="s">
        <v>1055</v>
      </c>
      <c r="G233" s="7" t="s">
        <v>1919</v>
      </c>
      <c r="H233" s="6">
        <v>1248000</v>
      </c>
      <c r="I233" s="7">
        <v>3</v>
      </c>
      <c r="J233" s="7" t="s">
        <v>526</v>
      </c>
      <c r="K233" s="8" t="s">
        <v>1920</v>
      </c>
      <c r="L233" s="7">
        <v>-34.623806590000001</v>
      </c>
      <c r="M233" s="7">
        <v>-58.393641479999999</v>
      </c>
      <c r="N233" s="49">
        <v>42727</v>
      </c>
      <c r="O233" s="49">
        <v>42840</v>
      </c>
      <c r="P233" s="7">
        <v>4</v>
      </c>
      <c r="Q233" s="7">
        <v>100</v>
      </c>
      <c r="R233" s="7" t="s">
        <v>1921</v>
      </c>
      <c r="S233" s="7" t="s">
        <v>1922</v>
      </c>
      <c r="T233" s="7" t="s">
        <v>1923</v>
      </c>
      <c r="U233" s="7"/>
      <c r="V233" s="7" t="s">
        <v>1924</v>
      </c>
      <c r="W233" s="7">
        <v>2016</v>
      </c>
      <c r="X233" s="7"/>
      <c r="Y233" s="7"/>
      <c r="Z233" s="6">
        <v>30593093251</v>
      </c>
      <c r="AA233" s="6">
        <v>195000</v>
      </c>
      <c r="AB233" s="7"/>
      <c r="AC233" s="7"/>
      <c r="AD233" s="7"/>
      <c r="AE233" s="7"/>
      <c r="AF233" s="7" t="s">
        <v>1925</v>
      </c>
      <c r="AG233" s="7"/>
      <c r="AH233" s="7"/>
      <c r="AI233" s="7"/>
      <c r="AJ233" s="7"/>
      <c r="AK233" s="7"/>
    </row>
    <row r="234" spans="1:37" ht="14.25" customHeight="1" x14ac:dyDescent="0.3">
      <c r="A234" s="6">
        <v>233</v>
      </c>
      <c r="B234" s="7" t="s">
        <v>1611</v>
      </c>
      <c r="C234" s="8" t="s">
        <v>1926</v>
      </c>
      <c r="D234" s="7" t="s">
        <v>38</v>
      </c>
      <c r="E234" s="7" t="s">
        <v>193</v>
      </c>
      <c r="F234" s="7" t="s">
        <v>1055</v>
      </c>
      <c r="G234" s="7" t="s">
        <v>1927</v>
      </c>
      <c r="H234" s="6">
        <v>4025249</v>
      </c>
      <c r="I234" s="7">
        <v>11</v>
      </c>
      <c r="J234" s="7" t="s">
        <v>487</v>
      </c>
      <c r="K234" s="8" t="s">
        <v>1614</v>
      </c>
      <c r="L234" s="7">
        <v>-34.59990466</v>
      </c>
      <c r="M234" s="7">
        <v>-58.511204929999998</v>
      </c>
      <c r="N234" s="49">
        <v>42156</v>
      </c>
      <c r="O234" s="49">
        <v>42858</v>
      </c>
      <c r="P234" s="7">
        <v>23</v>
      </c>
      <c r="Q234" s="7">
        <v>100</v>
      </c>
      <c r="R234" s="7" t="s">
        <v>1928</v>
      </c>
      <c r="S234" s="7" t="s">
        <v>1929</v>
      </c>
      <c r="T234" s="7" t="s">
        <v>1930</v>
      </c>
      <c r="U234" s="7"/>
      <c r="V234" s="7" t="s">
        <v>1931</v>
      </c>
      <c r="W234" s="7">
        <v>2014</v>
      </c>
      <c r="X234" s="7"/>
      <c r="Y234" s="7"/>
      <c r="Z234" s="6">
        <v>20221477651</v>
      </c>
      <c r="AA234" s="6">
        <v>300000</v>
      </c>
      <c r="AB234" s="7"/>
      <c r="AC234" s="7"/>
      <c r="AD234" s="7"/>
      <c r="AE234" s="7"/>
      <c r="AF234" s="7" t="s">
        <v>1617</v>
      </c>
      <c r="AG234" s="7"/>
      <c r="AH234" s="7"/>
      <c r="AI234" s="7"/>
      <c r="AJ234" s="7"/>
      <c r="AK234" s="7"/>
    </row>
    <row r="235" spans="1:37" ht="14.25" customHeight="1" x14ac:dyDescent="0.3">
      <c r="A235" s="6">
        <v>234</v>
      </c>
      <c r="B235" s="7" t="s">
        <v>1932</v>
      </c>
      <c r="C235" s="8" t="s">
        <v>1933</v>
      </c>
      <c r="D235" s="7" t="s">
        <v>38</v>
      </c>
      <c r="E235" s="7" t="s">
        <v>55</v>
      </c>
      <c r="F235" s="7" t="s">
        <v>1055</v>
      </c>
      <c r="G235" s="7" t="s">
        <v>1934</v>
      </c>
      <c r="H235" s="6">
        <v>2154964</v>
      </c>
      <c r="I235" s="7">
        <v>7</v>
      </c>
      <c r="J235" s="7" t="s">
        <v>1280</v>
      </c>
      <c r="K235" s="8" t="s">
        <v>1935</v>
      </c>
      <c r="L235" s="7">
        <v>-34.639789</v>
      </c>
      <c r="M235" s="7">
        <v>-58.424371000000001</v>
      </c>
      <c r="N235" s="49">
        <v>42732</v>
      </c>
      <c r="O235" s="49">
        <v>42875</v>
      </c>
      <c r="P235" s="7">
        <v>5</v>
      </c>
      <c r="Q235" s="7">
        <v>100</v>
      </c>
      <c r="R235" s="7" t="s">
        <v>1936</v>
      </c>
      <c r="S235" s="7" t="s">
        <v>1937</v>
      </c>
      <c r="T235" s="7" t="s">
        <v>1938</v>
      </c>
      <c r="U235" s="7" t="s">
        <v>1939</v>
      </c>
      <c r="V235" s="7" t="s">
        <v>1931</v>
      </c>
      <c r="W235" s="7">
        <v>2016</v>
      </c>
      <c r="X235" s="7"/>
      <c r="Y235" s="7"/>
      <c r="Z235" s="6">
        <v>20221477651</v>
      </c>
      <c r="AA235" s="6">
        <v>10000</v>
      </c>
      <c r="AB235" s="7"/>
      <c r="AC235" s="7"/>
      <c r="AD235" s="7"/>
      <c r="AE235" s="7"/>
      <c r="AF235" s="7" t="s">
        <v>1940</v>
      </c>
      <c r="AG235" s="7"/>
      <c r="AH235" s="7"/>
      <c r="AI235" s="7"/>
      <c r="AJ235" s="7"/>
      <c r="AK235" s="7"/>
    </row>
    <row r="236" spans="1:37" ht="14.25" customHeight="1" x14ac:dyDescent="0.3">
      <c r="A236" s="6">
        <v>235</v>
      </c>
      <c r="B236" s="7" t="s">
        <v>1941</v>
      </c>
      <c r="C236" s="8" t="s">
        <v>1942</v>
      </c>
      <c r="D236" s="7" t="s">
        <v>38</v>
      </c>
      <c r="E236" s="7" t="s">
        <v>193</v>
      </c>
      <c r="F236" s="7" t="s">
        <v>1055</v>
      </c>
      <c r="G236" s="7" t="s">
        <v>1943</v>
      </c>
      <c r="H236" s="6">
        <v>7112537</v>
      </c>
      <c r="I236" s="7">
        <v>13</v>
      </c>
      <c r="J236" s="7" t="s">
        <v>360</v>
      </c>
      <c r="K236" s="8" t="s">
        <v>1944</v>
      </c>
      <c r="L236" s="7">
        <v>-34.56191243</v>
      </c>
      <c r="M236" s="7">
        <v>-58.455336629999998</v>
      </c>
      <c r="N236" s="49">
        <v>42643</v>
      </c>
      <c r="O236" s="49">
        <v>42855</v>
      </c>
      <c r="P236" s="7">
        <v>7</v>
      </c>
      <c r="Q236" s="7">
        <v>100</v>
      </c>
      <c r="R236" s="7" t="s">
        <v>1945</v>
      </c>
      <c r="S236" s="7" t="s">
        <v>1946</v>
      </c>
      <c r="T236" s="7" t="s">
        <v>1947</v>
      </c>
      <c r="U236" s="7" t="s">
        <v>1948</v>
      </c>
      <c r="V236" s="7" t="s">
        <v>1090</v>
      </c>
      <c r="W236" s="7">
        <v>2016</v>
      </c>
      <c r="X236" s="7"/>
      <c r="Y236" s="7"/>
      <c r="Z236" s="6">
        <v>30517653183</v>
      </c>
      <c r="AA236" s="6"/>
      <c r="AB236" s="7"/>
      <c r="AC236" s="7"/>
      <c r="AD236" s="7"/>
      <c r="AE236" s="7"/>
      <c r="AF236" s="7" t="s">
        <v>1949</v>
      </c>
      <c r="AG236" s="7"/>
      <c r="AH236" s="7"/>
      <c r="AI236" s="7"/>
      <c r="AJ236" s="7"/>
      <c r="AK236" s="7"/>
    </row>
    <row r="237" spans="1:37" ht="14.25" customHeight="1" x14ac:dyDescent="0.3">
      <c r="A237" s="6">
        <v>236</v>
      </c>
      <c r="B237" s="7" t="s">
        <v>1950</v>
      </c>
      <c r="C237" s="8" t="s">
        <v>1951</v>
      </c>
      <c r="D237" s="7" t="s">
        <v>38</v>
      </c>
      <c r="E237" s="7" t="s">
        <v>55</v>
      </c>
      <c r="F237" s="7" t="s">
        <v>1055</v>
      </c>
      <c r="G237" s="7" t="s">
        <v>1952</v>
      </c>
      <c r="H237" s="6">
        <v>6392935</v>
      </c>
      <c r="I237" s="7">
        <v>3</v>
      </c>
      <c r="J237" s="7" t="s">
        <v>538</v>
      </c>
      <c r="K237" s="8" t="s">
        <v>1953</v>
      </c>
      <c r="L237" s="7">
        <v>-34.611868469999997</v>
      </c>
      <c r="M237" s="7">
        <v>-58.397441690000001</v>
      </c>
      <c r="N237" s="49">
        <v>42664</v>
      </c>
      <c r="O237" s="49">
        <v>42854</v>
      </c>
      <c r="P237" s="7">
        <v>6</v>
      </c>
      <c r="Q237" s="7">
        <v>100</v>
      </c>
      <c r="R237" s="7" t="s">
        <v>1954</v>
      </c>
      <c r="S237" s="7" t="s">
        <v>1955</v>
      </c>
      <c r="T237" s="7" t="s">
        <v>1956</v>
      </c>
      <c r="U237" s="7" t="s">
        <v>1957</v>
      </c>
      <c r="V237" s="7" t="s">
        <v>1958</v>
      </c>
      <c r="W237" s="7">
        <v>2016</v>
      </c>
      <c r="X237" s="7"/>
      <c r="Y237" s="7"/>
      <c r="Z237" s="6">
        <v>30714318337</v>
      </c>
      <c r="AA237" s="6">
        <v>80000</v>
      </c>
      <c r="AB237" s="7"/>
      <c r="AC237" s="7"/>
      <c r="AD237" s="7"/>
      <c r="AE237" s="7"/>
      <c r="AF237" s="7" t="s">
        <v>1959</v>
      </c>
      <c r="AG237" s="7"/>
      <c r="AH237" s="7"/>
      <c r="AI237" s="7"/>
      <c r="AJ237" s="7"/>
      <c r="AK237" s="7"/>
    </row>
    <row r="238" spans="1:37" ht="14.25" customHeight="1" x14ac:dyDescent="0.3">
      <c r="A238" s="6">
        <v>237</v>
      </c>
      <c r="B238" s="7" t="s">
        <v>1941</v>
      </c>
      <c r="C238" s="8" t="s">
        <v>1960</v>
      </c>
      <c r="D238" s="7" t="s">
        <v>38</v>
      </c>
      <c r="E238" s="7" t="s">
        <v>55</v>
      </c>
      <c r="F238" s="7" t="s">
        <v>1055</v>
      </c>
      <c r="G238" s="7" t="s">
        <v>1961</v>
      </c>
      <c r="H238" s="6">
        <v>6987575</v>
      </c>
      <c r="I238" s="7">
        <v>13</v>
      </c>
      <c r="J238" s="7" t="s">
        <v>1962</v>
      </c>
      <c r="K238" s="8" t="s">
        <v>1963</v>
      </c>
      <c r="L238" s="7">
        <v>-34.553159229999999</v>
      </c>
      <c r="M238" s="7">
        <v>-58.468959339999998</v>
      </c>
      <c r="N238" s="49">
        <v>42439</v>
      </c>
      <c r="O238" s="49">
        <v>42835</v>
      </c>
      <c r="P238" s="7">
        <v>13</v>
      </c>
      <c r="Q238" s="7">
        <v>100</v>
      </c>
      <c r="R238" s="7" t="s">
        <v>1964</v>
      </c>
      <c r="S238" s="7" t="s">
        <v>1965</v>
      </c>
      <c r="T238" s="7" t="s">
        <v>1966</v>
      </c>
      <c r="U238" s="7" t="s">
        <v>1967</v>
      </c>
      <c r="V238" s="7" t="s">
        <v>1968</v>
      </c>
      <c r="W238" s="7">
        <v>2016</v>
      </c>
      <c r="X238" s="7"/>
      <c r="Y238" s="7"/>
      <c r="Z238" s="6">
        <v>33712269079</v>
      </c>
      <c r="AA238" s="6">
        <v>40000</v>
      </c>
      <c r="AB238" s="7"/>
      <c r="AC238" s="7"/>
      <c r="AD238" s="7"/>
      <c r="AE238" s="7"/>
      <c r="AF238" s="7" t="s">
        <v>1949</v>
      </c>
      <c r="AG238" s="7"/>
      <c r="AH238" s="7"/>
      <c r="AI238" s="7"/>
      <c r="AJ238" s="7"/>
      <c r="AK238" s="7"/>
    </row>
    <row r="239" spans="1:37" ht="14.25" customHeight="1" x14ac:dyDescent="0.3">
      <c r="A239" s="6">
        <v>238</v>
      </c>
      <c r="B239" s="7" t="s">
        <v>1969</v>
      </c>
      <c r="C239" s="8" t="s">
        <v>1970</v>
      </c>
      <c r="D239" s="7" t="s">
        <v>38</v>
      </c>
      <c r="E239" s="7" t="s">
        <v>87</v>
      </c>
      <c r="F239" s="7" t="s">
        <v>164</v>
      </c>
      <c r="G239" s="7" t="s">
        <v>1971</v>
      </c>
      <c r="H239" s="6">
        <v>1485973</v>
      </c>
      <c r="I239" s="7">
        <v>8</v>
      </c>
      <c r="J239" s="7" t="s">
        <v>173</v>
      </c>
      <c r="K239" s="8" t="s">
        <v>1972</v>
      </c>
      <c r="L239" s="7">
        <v>-34.656317950000002</v>
      </c>
      <c r="M239" s="7">
        <v>-58.451146430000001</v>
      </c>
      <c r="N239" s="49">
        <v>42842</v>
      </c>
      <c r="O239" s="49">
        <v>42742</v>
      </c>
      <c r="P239" s="7">
        <v>2.5</v>
      </c>
      <c r="Q239" s="7">
        <v>100</v>
      </c>
      <c r="R239" s="7" t="s">
        <v>1973</v>
      </c>
      <c r="S239" s="7" t="s">
        <v>1974</v>
      </c>
      <c r="T239" s="7" t="s">
        <v>1975</v>
      </c>
      <c r="U239" s="7" t="s">
        <v>1976</v>
      </c>
      <c r="V239" s="7" t="s">
        <v>1139</v>
      </c>
      <c r="W239" s="7">
        <v>2017</v>
      </c>
      <c r="X239" s="7" t="s">
        <v>228</v>
      </c>
      <c r="Y239" s="7" t="s">
        <v>1977</v>
      </c>
      <c r="Z239" s="6">
        <v>30709272981</v>
      </c>
      <c r="AA239" s="6" t="s">
        <v>169</v>
      </c>
      <c r="AB239" s="7"/>
      <c r="AC239" s="7"/>
      <c r="AD239" s="7"/>
      <c r="AE239" s="7"/>
      <c r="AF239" s="7" t="s">
        <v>1978</v>
      </c>
      <c r="AG239" s="7"/>
      <c r="AH239" s="7"/>
      <c r="AI239" s="7"/>
      <c r="AJ239" s="7"/>
      <c r="AK239" s="7"/>
    </row>
    <row r="240" spans="1:37" ht="14.25" customHeight="1" x14ac:dyDescent="0.3">
      <c r="A240" s="6">
        <v>239</v>
      </c>
      <c r="B240" s="7" t="s">
        <v>1133</v>
      </c>
      <c r="C240" s="8" t="s">
        <v>1979</v>
      </c>
      <c r="D240" s="7" t="s">
        <v>38</v>
      </c>
      <c r="E240" s="7" t="s">
        <v>87</v>
      </c>
      <c r="F240" s="7" t="s">
        <v>164</v>
      </c>
      <c r="G240" s="7" t="s">
        <v>1980</v>
      </c>
      <c r="H240" s="6">
        <v>1093413</v>
      </c>
      <c r="I240" s="7">
        <v>8</v>
      </c>
      <c r="J240" s="7" t="s">
        <v>173</v>
      </c>
      <c r="K240" s="8" t="s">
        <v>1981</v>
      </c>
      <c r="L240" s="7">
        <v>-34.655994630000002</v>
      </c>
      <c r="M240" s="7">
        <v>-58.450697750000003</v>
      </c>
      <c r="N240" s="49">
        <v>42842</v>
      </c>
      <c r="O240" s="49">
        <v>42902</v>
      </c>
      <c r="P240" s="7">
        <v>2</v>
      </c>
      <c r="Q240" s="7">
        <v>100</v>
      </c>
      <c r="R240" s="7" t="s">
        <v>1982</v>
      </c>
      <c r="S240" s="7" t="s">
        <v>1983</v>
      </c>
      <c r="T240" s="7" t="s">
        <v>1984</v>
      </c>
      <c r="U240" s="7" t="s">
        <v>1985</v>
      </c>
      <c r="V240" s="7" t="s">
        <v>1986</v>
      </c>
      <c r="W240" s="7">
        <v>2017</v>
      </c>
      <c r="X240" s="7" t="s">
        <v>228</v>
      </c>
      <c r="Y240" s="7" t="s">
        <v>1987</v>
      </c>
      <c r="Z240" s="6">
        <v>30709190292</v>
      </c>
      <c r="AA240" s="6" t="s">
        <v>169</v>
      </c>
      <c r="AB240" s="7"/>
      <c r="AC240" s="7"/>
      <c r="AD240" s="7"/>
      <c r="AE240" s="7"/>
      <c r="AF240" s="7" t="s">
        <v>1141</v>
      </c>
      <c r="AG240" s="7"/>
      <c r="AH240" s="7"/>
      <c r="AI240" s="7"/>
      <c r="AJ240" s="7"/>
      <c r="AK240" s="7"/>
    </row>
    <row r="241" spans="1:37" ht="14.25" customHeight="1" x14ac:dyDescent="0.3">
      <c r="A241" s="6">
        <v>240</v>
      </c>
      <c r="B241" s="7" t="s">
        <v>851</v>
      </c>
      <c r="C241" s="8" t="s">
        <v>1988</v>
      </c>
      <c r="D241" s="7" t="s">
        <v>38</v>
      </c>
      <c r="E241" s="7" t="s">
        <v>193</v>
      </c>
      <c r="F241" s="7" t="s">
        <v>56</v>
      </c>
      <c r="G241" s="7" t="s">
        <v>1989</v>
      </c>
      <c r="H241" s="6">
        <v>1109724</v>
      </c>
      <c r="I241" s="7">
        <v>14</v>
      </c>
      <c r="J241" s="7" t="s">
        <v>423</v>
      </c>
      <c r="K241" s="8" t="s">
        <v>854</v>
      </c>
      <c r="L241" s="7">
        <v>-34.578319450000002</v>
      </c>
      <c r="M241" s="7">
        <v>-58.414821099999998</v>
      </c>
      <c r="N241" s="49">
        <v>42817</v>
      </c>
      <c r="O241" s="49">
        <v>43055</v>
      </c>
      <c r="P241" s="7">
        <v>8</v>
      </c>
      <c r="Q241" s="7">
        <v>100</v>
      </c>
      <c r="R241" s="7" t="s">
        <v>1990</v>
      </c>
      <c r="S241" s="7" t="s">
        <v>1991</v>
      </c>
      <c r="T241" s="7" t="s">
        <v>1992</v>
      </c>
      <c r="U241" s="7" t="s">
        <v>1993</v>
      </c>
      <c r="V241" s="7" t="s">
        <v>1994</v>
      </c>
      <c r="W241" s="7">
        <v>2017</v>
      </c>
      <c r="X241" s="7" t="s">
        <v>1182</v>
      </c>
      <c r="Y241" s="7" t="s">
        <v>1995</v>
      </c>
      <c r="Z241" s="6">
        <v>30658639745</v>
      </c>
      <c r="AA241" s="6"/>
      <c r="AB241" s="7"/>
      <c r="AC241" s="7"/>
      <c r="AD241" s="7"/>
      <c r="AE241" s="7"/>
      <c r="AF241" s="7" t="s">
        <v>859</v>
      </c>
      <c r="AG241" s="7" t="s">
        <v>1996</v>
      </c>
      <c r="AH241" s="7" t="s">
        <v>1997</v>
      </c>
      <c r="AI241" s="7"/>
      <c r="AJ241" s="7"/>
      <c r="AK241" s="7"/>
    </row>
    <row r="242" spans="1:37" ht="14.25" customHeight="1" x14ac:dyDescent="0.3">
      <c r="A242" s="6">
        <v>241</v>
      </c>
      <c r="B242" s="7" t="s">
        <v>851</v>
      </c>
      <c r="C242" s="8" t="s">
        <v>1998</v>
      </c>
      <c r="D242" s="7" t="s">
        <v>38</v>
      </c>
      <c r="E242" s="7" t="s">
        <v>193</v>
      </c>
      <c r="F242" s="7" t="s">
        <v>56</v>
      </c>
      <c r="G242" s="7" t="s">
        <v>1999</v>
      </c>
      <c r="H242" s="6">
        <v>2417382</v>
      </c>
      <c r="I242" s="7">
        <v>14</v>
      </c>
      <c r="J242" s="7" t="s">
        <v>423</v>
      </c>
      <c r="K242" s="8" t="s">
        <v>854</v>
      </c>
      <c r="L242" s="7">
        <v>-34.578319450000002</v>
      </c>
      <c r="M242" s="7">
        <v>-58.414821099999998</v>
      </c>
      <c r="N242" s="49">
        <v>43038</v>
      </c>
      <c r="O242" s="49">
        <v>43097</v>
      </c>
      <c r="P242" s="7">
        <v>2</v>
      </c>
      <c r="Q242" s="7">
        <v>100</v>
      </c>
      <c r="R242" s="7" t="s">
        <v>610</v>
      </c>
      <c r="S242" s="7"/>
      <c r="T242" s="7"/>
      <c r="U242" s="7"/>
      <c r="V242" s="7" t="s">
        <v>2000</v>
      </c>
      <c r="W242" s="7">
        <v>2017</v>
      </c>
      <c r="X242" s="7" t="s">
        <v>47</v>
      </c>
      <c r="Y242" s="7" t="s">
        <v>2001</v>
      </c>
      <c r="Z242" s="6">
        <v>30699339810</v>
      </c>
      <c r="AA242" s="6"/>
      <c r="AB242" s="7"/>
      <c r="AC242" s="7"/>
      <c r="AD242" s="7"/>
      <c r="AE242" s="7"/>
      <c r="AF242" s="7" t="s">
        <v>859</v>
      </c>
      <c r="AG242" s="7" t="s">
        <v>2002</v>
      </c>
      <c r="AH242" s="7" t="s">
        <v>2003</v>
      </c>
      <c r="AI242" s="7"/>
      <c r="AJ242" s="7"/>
      <c r="AK242" s="7"/>
    </row>
    <row r="243" spans="1:37" ht="14.25" customHeight="1" x14ac:dyDescent="0.3">
      <c r="A243" s="6">
        <v>242</v>
      </c>
      <c r="B243" s="7" t="s">
        <v>1668</v>
      </c>
      <c r="C243" s="8" t="s">
        <v>2004</v>
      </c>
      <c r="D243" s="7" t="s">
        <v>38</v>
      </c>
      <c r="E243" s="7" t="s">
        <v>771</v>
      </c>
      <c r="F243" s="7" t="s">
        <v>864</v>
      </c>
      <c r="G243" s="7" t="s">
        <v>2005</v>
      </c>
      <c r="H243" s="6">
        <v>19428368</v>
      </c>
      <c r="I243" s="7">
        <v>6</v>
      </c>
      <c r="J243" s="7" t="s">
        <v>938</v>
      </c>
      <c r="K243" s="8" t="s">
        <v>1671</v>
      </c>
      <c r="L243" s="7">
        <v>-34.608871540000003</v>
      </c>
      <c r="M243" s="7">
        <v>-58.437888379999997</v>
      </c>
      <c r="N243" s="49">
        <v>42942</v>
      </c>
      <c r="O243" s="49">
        <v>43404</v>
      </c>
      <c r="P243" s="6">
        <v>15</v>
      </c>
      <c r="Q243" s="6">
        <v>100</v>
      </c>
      <c r="R243" s="7" t="s">
        <v>2006</v>
      </c>
      <c r="S243" s="7" t="s">
        <v>2007</v>
      </c>
      <c r="T243" s="7"/>
      <c r="U243" s="7"/>
      <c r="V243" s="7" t="s">
        <v>2008</v>
      </c>
      <c r="W243" s="7">
        <v>2014</v>
      </c>
      <c r="X243" s="7" t="s">
        <v>951</v>
      </c>
      <c r="Y243" s="7" t="s">
        <v>1891</v>
      </c>
      <c r="Z243" s="6">
        <v>30714764892</v>
      </c>
      <c r="AA243" s="6"/>
      <c r="AB243" s="7">
        <v>20</v>
      </c>
      <c r="AC243" s="7"/>
      <c r="AD243" s="7"/>
      <c r="AE243" s="7"/>
      <c r="AF243" s="7" t="s">
        <v>1674</v>
      </c>
      <c r="AG243" s="7" t="s">
        <v>1892</v>
      </c>
      <c r="AH243" s="7"/>
      <c r="AI243" s="7"/>
      <c r="AJ243" s="7"/>
      <c r="AK243" s="7"/>
    </row>
    <row r="244" spans="1:37" ht="14.25" customHeight="1" x14ac:dyDescent="0.3">
      <c r="A244" s="6">
        <v>243</v>
      </c>
      <c r="B244" s="7" t="s">
        <v>966</v>
      </c>
      <c r="C244" s="8" t="s">
        <v>2009</v>
      </c>
      <c r="D244" s="7" t="s">
        <v>38</v>
      </c>
      <c r="E244" s="7" t="s">
        <v>771</v>
      </c>
      <c r="F244" s="7" t="s">
        <v>864</v>
      </c>
      <c r="G244" s="7" t="s">
        <v>2010</v>
      </c>
      <c r="H244" s="6">
        <v>593236</v>
      </c>
      <c r="I244" s="7">
        <v>4</v>
      </c>
      <c r="J244" s="7" t="s">
        <v>367</v>
      </c>
      <c r="K244" s="8" t="s">
        <v>969</v>
      </c>
      <c r="L244" s="7">
        <v>-34.643051749999998</v>
      </c>
      <c r="M244" s="7">
        <v>-58.41141236</v>
      </c>
      <c r="N244" s="49">
        <v>42636</v>
      </c>
      <c r="O244" s="49">
        <v>42947</v>
      </c>
      <c r="P244" s="6">
        <v>10</v>
      </c>
      <c r="Q244" s="6">
        <v>100</v>
      </c>
      <c r="R244" s="7" t="s">
        <v>2011</v>
      </c>
      <c r="S244" s="7" t="s">
        <v>2012</v>
      </c>
      <c r="T244" s="7" t="s">
        <v>2013</v>
      </c>
      <c r="U244" s="7"/>
      <c r="V244" s="7" t="s">
        <v>974</v>
      </c>
      <c r="W244" s="7">
        <v>2014</v>
      </c>
      <c r="X244" s="7" t="s">
        <v>47</v>
      </c>
      <c r="Y244" s="7" t="s">
        <v>975</v>
      </c>
      <c r="Z244" s="6">
        <v>30650988600</v>
      </c>
      <c r="AA244" s="6"/>
      <c r="AB244" s="7">
        <v>2</v>
      </c>
      <c r="AC244" s="7"/>
      <c r="AD244" s="7"/>
      <c r="AE244" s="7"/>
      <c r="AF244" s="7" t="s">
        <v>976</v>
      </c>
      <c r="AG244" s="7" t="s">
        <v>977</v>
      </c>
      <c r="AH244" s="7" t="s">
        <v>978</v>
      </c>
      <c r="AI244" s="7"/>
      <c r="AJ244" s="7"/>
      <c r="AK244" s="7"/>
    </row>
    <row r="245" spans="1:37" ht="14.25" customHeight="1" x14ac:dyDescent="0.3">
      <c r="A245" s="6">
        <v>244</v>
      </c>
      <c r="B245" s="7" t="s">
        <v>1008</v>
      </c>
      <c r="C245" s="8" t="s">
        <v>2014</v>
      </c>
      <c r="D245" s="7" t="s">
        <v>38</v>
      </c>
      <c r="E245" s="7" t="s">
        <v>771</v>
      </c>
      <c r="F245" s="7" t="s">
        <v>864</v>
      </c>
      <c r="G245" s="7" t="s">
        <v>2015</v>
      </c>
      <c r="H245" s="6">
        <v>19060730</v>
      </c>
      <c r="I245" s="7">
        <v>7</v>
      </c>
      <c r="J245" s="7" t="s">
        <v>690</v>
      </c>
      <c r="K245" s="8" t="s">
        <v>1011</v>
      </c>
      <c r="L245" s="7">
        <v>-34.644124329999997</v>
      </c>
      <c r="M245" s="7">
        <v>-58.453674589999999</v>
      </c>
      <c r="N245" s="49">
        <v>42954</v>
      </c>
      <c r="O245" s="49">
        <v>43524</v>
      </c>
      <c r="P245" s="6">
        <v>18</v>
      </c>
      <c r="Q245" s="6">
        <v>100</v>
      </c>
      <c r="R245" s="7" t="s">
        <v>2016</v>
      </c>
      <c r="S245" s="7" t="s">
        <v>2017</v>
      </c>
      <c r="T245" s="7" t="s">
        <v>2018</v>
      </c>
      <c r="U245" s="7" t="s">
        <v>2019</v>
      </c>
      <c r="V245" s="7" t="s">
        <v>1587</v>
      </c>
      <c r="W245" s="7">
        <v>2014</v>
      </c>
      <c r="X245" s="7" t="s">
        <v>951</v>
      </c>
      <c r="Y245" s="7" t="s">
        <v>2020</v>
      </c>
      <c r="Z245" s="6">
        <v>30520282528</v>
      </c>
      <c r="AA245" s="6"/>
      <c r="AB245" s="7">
        <v>30</v>
      </c>
      <c r="AC245" s="7"/>
      <c r="AD245" s="7"/>
      <c r="AE245" s="7"/>
      <c r="AF245" s="7" t="s">
        <v>1015</v>
      </c>
      <c r="AG245" s="7" t="s">
        <v>1588</v>
      </c>
      <c r="AH245" s="7"/>
      <c r="AI245" s="7"/>
      <c r="AJ245" s="7"/>
      <c r="AK245" s="7"/>
    </row>
    <row r="246" spans="1:37" ht="14.25" customHeight="1" x14ac:dyDescent="0.3">
      <c r="A246" s="6">
        <v>245</v>
      </c>
      <c r="B246" s="7" t="s">
        <v>851</v>
      </c>
      <c r="C246" s="8" t="s">
        <v>2021</v>
      </c>
      <c r="D246" s="7" t="s">
        <v>38</v>
      </c>
      <c r="E246" s="7" t="s">
        <v>193</v>
      </c>
      <c r="F246" s="7" t="s">
        <v>56</v>
      </c>
      <c r="G246" s="7" t="s">
        <v>2022</v>
      </c>
      <c r="H246" s="6"/>
      <c r="I246" s="7">
        <v>14</v>
      </c>
      <c r="J246" s="7" t="s">
        <v>423</v>
      </c>
      <c r="K246" s="8" t="s">
        <v>854</v>
      </c>
      <c r="L246" s="7">
        <v>-34.578319450000002</v>
      </c>
      <c r="M246" s="7">
        <v>-58.414821099999998</v>
      </c>
      <c r="N246" s="49">
        <v>43040</v>
      </c>
      <c r="O246" s="49">
        <v>43098</v>
      </c>
      <c r="P246" s="7">
        <v>1</v>
      </c>
      <c r="Q246" s="7">
        <v>100</v>
      </c>
      <c r="R246" s="7" t="s">
        <v>610</v>
      </c>
      <c r="S246" s="7"/>
      <c r="T246" s="7"/>
      <c r="U246" s="7"/>
      <c r="V246" s="7"/>
      <c r="W246" s="7"/>
      <c r="X246" s="7"/>
      <c r="Y246" s="7"/>
      <c r="Z246" s="6"/>
      <c r="AA246" s="6"/>
      <c r="AB246" s="7"/>
      <c r="AC246" s="7"/>
      <c r="AD246" s="7"/>
      <c r="AE246" s="7"/>
      <c r="AF246" s="7" t="s">
        <v>859</v>
      </c>
      <c r="AG246" s="7"/>
      <c r="AH246" s="7"/>
      <c r="AI246" s="7"/>
      <c r="AJ246" s="7"/>
      <c r="AK246" s="7"/>
    </row>
    <row r="247" spans="1:37" ht="14.25" customHeight="1" x14ac:dyDescent="0.3">
      <c r="A247" s="6">
        <v>246</v>
      </c>
      <c r="B247" s="7" t="s">
        <v>851</v>
      </c>
      <c r="C247" s="8" t="s">
        <v>2023</v>
      </c>
      <c r="D247" s="7" t="s">
        <v>38</v>
      </c>
      <c r="E247" s="7" t="s">
        <v>193</v>
      </c>
      <c r="F247" s="7" t="s">
        <v>56</v>
      </c>
      <c r="G247" s="7" t="s">
        <v>2024</v>
      </c>
      <c r="H247" s="6">
        <v>583820</v>
      </c>
      <c r="I247" s="7">
        <v>14</v>
      </c>
      <c r="J247" s="7" t="s">
        <v>423</v>
      </c>
      <c r="K247" s="8" t="s">
        <v>854</v>
      </c>
      <c r="L247" s="7">
        <v>-34.578319450000002</v>
      </c>
      <c r="M247" s="7">
        <v>-58.414821099999998</v>
      </c>
      <c r="N247" s="49">
        <v>43039</v>
      </c>
      <c r="O247" s="49">
        <v>43095</v>
      </c>
      <c r="P247" s="7">
        <v>2</v>
      </c>
      <c r="Q247" s="7">
        <v>100</v>
      </c>
      <c r="R247" s="7" t="s">
        <v>2025</v>
      </c>
      <c r="S247" s="7" t="s">
        <v>2026</v>
      </c>
      <c r="T247" s="7" t="s">
        <v>2027</v>
      </c>
      <c r="U247" s="7" t="s">
        <v>2028</v>
      </c>
      <c r="V247" s="7" t="s">
        <v>1181</v>
      </c>
      <c r="W247" s="7">
        <v>2017</v>
      </c>
      <c r="X247" s="7" t="s">
        <v>1182</v>
      </c>
      <c r="Y247" s="7" t="s">
        <v>2029</v>
      </c>
      <c r="Z247" s="6">
        <v>33714586799</v>
      </c>
      <c r="AA247" s="6"/>
      <c r="AB247" s="7"/>
      <c r="AC247" s="7"/>
      <c r="AD247" s="7"/>
      <c r="AE247" s="7"/>
      <c r="AF247" s="7" t="s">
        <v>859</v>
      </c>
      <c r="AG247" s="7" t="s">
        <v>2030</v>
      </c>
      <c r="AH247" s="7" t="s">
        <v>2031</v>
      </c>
      <c r="AI247" s="7"/>
      <c r="AJ247" s="7"/>
      <c r="AK247" s="7"/>
    </row>
    <row r="248" spans="1:37" ht="14.25" customHeight="1" x14ac:dyDescent="0.3">
      <c r="A248" s="6">
        <v>247</v>
      </c>
      <c r="B248" s="7" t="s">
        <v>1360</v>
      </c>
      <c r="C248" s="8" t="s">
        <v>2032</v>
      </c>
      <c r="D248" s="7" t="s">
        <v>38</v>
      </c>
      <c r="E248" s="7" t="s">
        <v>184</v>
      </c>
      <c r="F248" s="7" t="s">
        <v>833</v>
      </c>
      <c r="G248" s="7" t="s">
        <v>2033</v>
      </c>
      <c r="H248" s="6">
        <v>185641917</v>
      </c>
      <c r="I248" s="7">
        <v>4</v>
      </c>
      <c r="J248" s="7" t="s">
        <v>350</v>
      </c>
      <c r="K248" s="8" t="s">
        <v>1363</v>
      </c>
      <c r="L248" s="7">
        <v>-34.618658089999997</v>
      </c>
      <c r="M248" s="7">
        <v>-58.355824159999997</v>
      </c>
      <c r="N248" s="49">
        <v>43273</v>
      </c>
      <c r="O248" s="49">
        <v>43555</v>
      </c>
      <c r="P248" s="7">
        <v>9</v>
      </c>
      <c r="Q248" s="7">
        <v>100</v>
      </c>
      <c r="R248" s="7" t="s">
        <v>2034</v>
      </c>
      <c r="S248" s="7"/>
      <c r="T248" s="7"/>
      <c r="U248" s="7"/>
      <c r="V248" s="7" t="s">
        <v>2035</v>
      </c>
      <c r="W248" s="7">
        <v>2017</v>
      </c>
      <c r="X248" s="7" t="s">
        <v>47</v>
      </c>
      <c r="Y248" s="7" t="s">
        <v>2036</v>
      </c>
      <c r="Z248" s="6">
        <v>30693811860</v>
      </c>
      <c r="AA248" s="6">
        <v>2087.6</v>
      </c>
      <c r="AB248" s="7">
        <v>6</v>
      </c>
      <c r="AC248" s="7" t="s">
        <v>49</v>
      </c>
      <c r="AD248" s="7"/>
      <c r="AE248" s="7"/>
      <c r="AF248" s="7" t="s">
        <v>1366</v>
      </c>
      <c r="AG248" s="7" t="s">
        <v>2037</v>
      </c>
      <c r="AH248" s="7" t="s">
        <v>2038</v>
      </c>
      <c r="AI248" s="7"/>
      <c r="AJ248" s="7"/>
      <c r="AK248" s="7"/>
    </row>
    <row r="249" spans="1:37" ht="14.25" customHeight="1" x14ac:dyDescent="0.3">
      <c r="A249" s="6">
        <v>248</v>
      </c>
      <c r="B249" s="9" t="s">
        <v>397</v>
      </c>
      <c r="C249" s="10" t="s">
        <v>2039</v>
      </c>
      <c r="D249" s="9" t="s">
        <v>38</v>
      </c>
      <c r="E249" s="9" t="s">
        <v>184</v>
      </c>
      <c r="F249" s="9" t="s">
        <v>833</v>
      </c>
      <c r="G249" s="9" t="s">
        <v>2040</v>
      </c>
      <c r="H249" s="11">
        <v>32952446</v>
      </c>
      <c r="I249" s="9">
        <v>4</v>
      </c>
      <c r="J249" s="9" t="s">
        <v>400</v>
      </c>
      <c r="K249" s="10" t="s">
        <v>1110</v>
      </c>
      <c r="L249" s="9">
        <v>-34.609280149999996</v>
      </c>
      <c r="M249" s="9">
        <v>-58.390380819999997</v>
      </c>
      <c r="N249" s="50">
        <v>43299</v>
      </c>
      <c r="O249" s="50">
        <v>43921</v>
      </c>
      <c r="P249" s="9">
        <v>12</v>
      </c>
      <c r="Q249" s="9">
        <v>100</v>
      </c>
      <c r="R249" s="9" t="s">
        <v>2041</v>
      </c>
      <c r="S249" s="9"/>
      <c r="T249" s="9"/>
      <c r="U249" s="9"/>
      <c r="V249" s="9" t="s">
        <v>447</v>
      </c>
      <c r="W249" s="9">
        <v>2017</v>
      </c>
      <c r="X249" s="9" t="s">
        <v>47</v>
      </c>
      <c r="Y249" s="9" t="s">
        <v>2042</v>
      </c>
      <c r="Z249" s="11">
        <v>30710393881</v>
      </c>
      <c r="AA249" s="11">
        <v>785</v>
      </c>
      <c r="AB249" s="9">
        <v>50</v>
      </c>
      <c r="AC249" s="9" t="s">
        <v>49</v>
      </c>
      <c r="AD249" s="7"/>
      <c r="AE249" s="7"/>
      <c r="AF249" s="7" t="s">
        <v>406</v>
      </c>
      <c r="AG249" s="7" t="s">
        <v>2043</v>
      </c>
      <c r="AH249" s="7" t="s">
        <v>2044</v>
      </c>
      <c r="AI249" s="7"/>
      <c r="AJ249" s="7"/>
      <c r="AK249" s="7"/>
    </row>
    <row r="250" spans="1:37" ht="14.25" customHeight="1" x14ac:dyDescent="0.3">
      <c r="A250" s="6">
        <v>249</v>
      </c>
      <c r="B250" s="7" t="s">
        <v>2045</v>
      </c>
      <c r="C250" s="8" t="s">
        <v>2046</v>
      </c>
      <c r="D250" s="7" t="s">
        <v>38</v>
      </c>
      <c r="E250" s="7" t="s">
        <v>1735</v>
      </c>
      <c r="F250" s="7" t="s">
        <v>164</v>
      </c>
      <c r="G250" s="7" t="s">
        <v>2047</v>
      </c>
      <c r="H250" s="6">
        <v>3690673</v>
      </c>
      <c r="I250" s="7">
        <v>4</v>
      </c>
      <c r="J250" s="7" t="s">
        <v>367</v>
      </c>
      <c r="K250" s="8" t="s">
        <v>2048</v>
      </c>
      <c r="L250" s="7">
        <v>-34.640849269999997</v>
      </c>
      <c r="M250" s="7">
        <v>-58.401163439999998</v>
      </c>
      <c r="N250" s="49">
        <v>42314</v>
      </c>
      <c r="O250" s="49">
        <v>42225</v>
      </c>
      <c r="P250" s="7">
        <v>3</v>
      </c>
      <c r="Q250" s="7">
        <v>100</v>
      </c>
      <c r="R250" s="7" t="s">
        <v>2049</v>
      </c>
      <c r="S250" s="7" t="s">
        <v>2050</v>
      </c>
      <c r="T250" s="7" t="s">
        <v>2051</v>
      </c>
      <c r="U250" s="7"/>
      <c r="V250" s="7" t="s">
        <v>2052</v>
      </c>
      <c r="W250" s="7">
        <v>2016</v>
      </c>
      <c r="X250" s="7" t="s">
        <v>228</v>
      </c>
      <c r="Y250" s="7" t="s">
        <v>2053</v>
      </c>
      <c r="Z250" s="6">
        <v>30612176767</v>
      </c>
      <c r="AA250" s="6" t="s">
        <v>2054</v>
      </c>
      <c r="AB250" s="7"/>
      <c r="AC250" s="7"/>
      <c r="AD250" s="7"/>
      <c r="AE250" s="7"/>
      <c r="AF250" s="7" t="s">
        <v>2055</v>
      </c>
      <c r="AG250" s="7"/>
      <c r="AH250" s="7"/>
      <c r="AI250" s="7"/>
      <c r="AJ250" s="7"/>
      <c r="AK250" s="7"/>
    </row>
    <row r="251" spans="1:37" ht="14.25" customHeight="1" x14ac:dyDescent="0.3">
      <c r="A251" s="6">
        <v>250</v>
      </c>
      <c r="B251" s="7" t="s">
        <v>1488</v>
      </c>
      <c r="C251" s="8" t="s">
        <v>2056</v>
      </c>
      <c r="D251" s="7" t="s">
        <v>38</v>
      </c>
      <c r="E251" s="7" t="s">
        <v>184</v>
      </c>
      <c r="F251" s="7" t="s">
        <v>833</v>
      </c>
      <c r="G251" s="7" t="s">
        <v>2057</v>
      </c>
      <c r="H251" s="6">
        <v>9444494</v>
      </c>
      <c r="I251" s="7">
        <v>15</v>
      </c>
      <c r="J251" s="7" t="s">
        <v>781</v>
      </c>
      <c r="K251" s="8" t="s">
        <v>1491</v>
      </c>
      <c r="L251" s="7">
        <v>-34.583846209999997</v>
      </c>
      <c r="M251" s="7">
        <v>-58.45458627</v>
      </c>
      <c r="N251" s="49">
        <v>42897</v>
      </c>
      <c r="O251" s="49">
        <v>43115</v>
      </c>
      <c r="P251" s="7">
        <v>7</v>
      </c>
      <c r="Q251" s="7">
        <v>100</v>
      </c>
      <c r="R251" s="7" t="s">
        <v>2058</v>
      </c>
      <c r="S251" s="7"/>
      <c r="T251" s="7"/>
      <c r="U251" s="7"/>
      <c r="V251" s="7" t="s">
        <v>2059</v>
      </c>
      <c r="W251" s="7">
        <v>2017</v>
      </c>
      <c r="X251" s="7" t="s">
        <v>228</v>
      </c>
      <c r="Y251" s="7" t="s">
        <v>2060</v>
      </c>
      <c r="Z251" s="6">
        <v>30657536551</v>
      </c>
      <c r="AA251" s="6">
        <v>2688</v>
      </c>
      <c r="AB251" s="7">
        <v>20</v>
      </c>
      <c r="AC251" s="7" t="s">
        <v>49</v>
      </c>
      <c r="AD251" s="7"/>
      <c r="AE251" s="7"/>
      <c r="AF251" s="7" t="s">
        <v>1496</v>
      </c>
      <c r="AG251" s="7" t="s">
        <v>2061</v>
      </c>
      <c r="AH251" s="7" t="s">
        <v>2062</v>
      </c>
      <c r="AI251" s="7"/>
      <c r="AJ251" s="7"/>
      <c r="AK251" s="7"/>
    </row>
    <row r="252" spans="1:37" ht="14.25" customHeight="1" x14ac:dyDescent="0.3">
      <c r="A252" s="6">
        <v>251</v>
      </c>
      <c r="B252" s="7" t="s">
        <v>843</v>
      </c>
      <c r="C252" s="8" t="s">
        <v>2063</v>
      </c>
      <c r="D252" s="7" t="s">
        <v>38</v>
      </c>
      <c r="E252" s="7" t="s">
        <v>193</v>
      </c>
      <c r="F252" s="7" t="s">
        <v>164</v>
      </c>
      <c r="G252" s="7" t="s">
        <v>2064</v>
      </c>
      <c r="H252" s="6">
        <v>292677</v>
      </c>
      <c r="I252" s="7">
        <v>9</v>
      </c>
      <c r="J252" s="7" t="s">
        <v>843</v>
      </c>
      <c r="K252" s="8" t="s">
        <v>2065</v>
      </c>
      <c r="L252" s="7">
        <v>-34.651888579999998</v>
      </c>
      <c r="M252" s="7">
        <v>-58.47292504</v>
      </c>
      <c r="N252" s="49">
        <v>42332</v>
      </c>
      <c r="O252" s="49">
        <v>42391</v>
      </c>
      <c r="P252" s="7">
        <v>2</v>
      </c>
      <c r="Q252" s="7">
        <v>100</v>
      </c>
      <c r="R252" s="7" t="s">
        <v>2066</v>
      </c>
      <c r="S252" s="7" t="s">
        <v>2067</v>
      </c>
      <c r="T252" s="7" t="s">
        <v>2068</v>
      </c>
      <c r="U252" s="7" t="s">
        <v>2069</v>
      </c>
      <c r="V252" s="7" t="s">
        <v>2070</v>
      </c>
      <c r="W252" s="7">
        <v>2016</v>
      </c>
      <c r="X252" s="7" t="s">
        <v>228</v>
      </c>
      <c r="Y252" s="7" t="s">
        <v>2071</v>
      </c>
      <c r="Z252" s="6">
        <v>30709930385</v>
      </c>
      <c r="AA252" s="6" t="s">
        <v>2054</v>
      </c>
      <c r="AB252" s="7"/>
      <c r="AC252" s="7"/>
      <c r="AD252" s="7"/>
      <c r="AE252" s="7"/>
      <c r="AF252" s="7" t="s">
        <v>2072</v>
      </c>
      <c r="AG252" s="7"/>
      <c r="AH252" s="7"/>
      <c r="AI252" s="7"/>
      <c r="AJ252" s="7"/>
      <c r="AK252" s="7"/>
    </row>
    <row r="253" spans="1:37" ht="14.25" customHeight="1" x14ac:dyDescent="0.3">
      <c r="A253" s="6">
        <v>252</v>
      </c>
      <c r="B253" s="9" t="s">
        <v>1488</v>
      </c>
      <c r="C253" s="10" t="s">
        <v>2073</v>
      </c>
      <c r="D253" s="9" t="s">
        <v>38</v>
      </c>
      <c r="E253" s="9" t="s">
        <v>184</v>
      </c>
      <c r="F253" s="9" t="s">
        <v>833</v>
      </c>
      <c r="G253" s="9" t="s">
        <v>2074</v>
      </c>
      <c r="H253" s="11">
        <v>90928480</v>
      </c>
      <c r="I253" s="9">
        <v>15</v>
      </c>
      <c r="J253" s="9" t="s">
        <v>781</v>
      </c>
      <c r="K253" s="10" t="s">
        <v>1491</v>
      </c>
      <c r="L253" s="9">
        <v>-34.583846209999997</v>
      </c>
      <c r="M253" s="9">
        <v>-58.45458627</v>
      </c>
      <c r="N253" s="50">
        <v>43313</v>
      </c>
      <c r="O253" s="50">
        <v>43921</v>
      </c>
      <c r="P253" s="9">
        <v>9</v>
      </c>
      <c r="Q253" s="9">
        <v>100</v>
      </c>
      <c r="R253" s="9" t="s">
        <v>2075</v>
      </c>
      <c r="S253" s="9"/>
      <c r="T253" s="9"/>
      <c r="U253" s="9"/>
      <c r="V253" s="9" t="s">
        <v>2076</v>
      </c>
      <c r="W253" s="9">
        <v>2017</v>
      </c>
      <c r="X253" s="9" t="s">
        <v>47</v>
      </c>
      <c r="Y253" s="9" t="s">
        <v>2077</v>
      </c>
      <c r="Z253" s="11">
        <v>30574875796</v>
      </c>
      <c r="AA253" s="11">
        <v>2284.8000000000002</v>
      </c>
      <c r="AB253" s="9">
        <v>15</v>
      </c>
      <c r="AC253" s="9" t="s">
        <v>49</v>
      </c>
      <c r="AD253" s="7"/>
      <c r="AE253" s="7"/>
      <c r="AF253" s="7" t="s">
        <v>1496</v>
      </c>
      <c r="AG253" s="7" t="s">
        <v>2078</v>
      </c>
      <c r="AH253" s="7" t="s">
        <v>2079</v>
      </c>
      <c r="AI253" s="7"/>
      <c r="AJ253" s="7"/>
      <c r="AK253" s="7"/>
    </row>
    <row r="254" spans="1:37" ht="14.25" customHeight="1" x14ac:dyDescent="0.3">
      <c r="A254" s="6">
        <v>253</v>
      </c>
      <c r="B254" s="7" t="s">
        <v>2080</v>
      </c>
      <c r="C254" s="8" t="s">
        <v>2081</v>
      </c>
      <c r="D254" s="7" t="s">
        <v>38</v>
      </c>
      <c r="E254" s="7" t="s">
        <v>1735</v>
      </c>
      <c r="F254" s="7" t="s">
        <v>164</v>
      </c>
      <c r="G254" s="7" t="s">
        <v>2082</v>
      </c>
      <c r="H254" s="6">
        <v>928987</v>
      </c>
      <c r="I254" s="7">
        <v>8</v>
      </c>
      <c r="J254" s="7" t="s">
        <v>173</v>
      </c>
      <c r="K254" s="8" t="s">
        <v>2083</v>
      </c>
      <c r="L254" s="7">
        <v>-34.66492169</v>
      </c>
      <c r="M254" s="7">
        <v>-58.449958940000002</v>
      </c>
      <c r="N254" s="49">
        <v>42675</v>
      </c>
      <c r="O254" s="49">
        <v>42617</v>
      </c>
      <c r="P254" s="7">
        <v>3</v>
      </c>
      <c r="Q254" s="7">
        <v>100</v>
      </c>
      <c r="R254" s="7" t="s">
        <v>2084</v>
      </c>
      <c r="S254" s="7"/>
      <c r="T254" s="7"/>
      <c r="U254" s="7"/>
      <c r="V254" s="7" t="s">
        <v>2085</v>
      </c>
      <c r="W254" s="7">
        <v>2016</v>
      </c>
      <c r="X254" s="7" t="s">
        <v>228</v>
      </c>
      <c r="Y254" s="7" t="s">
        <v>2086</v>
      </c>
      <c r="Z254" s="6">
        <v>30710258445</v>
      </c>
      <c r="AA254" s="6" t="s">
        <v>169</v>
      </c>
      <c r="AB254" s="7"/>
      <c r="AC254" s="7"/>
      <c r="AD254" s="7"/>
      <c r="AE254" s="7"/>
      <c r="AF254" s="7" t="s">
        <v>2087</v>
      </c>
      <c r="AG254" s="7"/>
      <c r="AH254" s="7"/>
      <c r="AI254" s="7"/>
      <c r="AJ254" s="7"/>
      <c r="AK254" s="7"/>
    </row>
    <row r="255" spans="1:37" ht="14.25" customHeight="1" x14ac:dyDescent="0.3">
      <c r="A255" s="6">
        <v>254</v>
      </c>
      <c r="B255" s="7" t="s">
        <v>2088</v>
      </c>
      <c r="C255" s="8" t="s">
        <v>2089</v>
      </c>
      <c r="D255" s="7" t="s">
        <v>38</v>
      </c>
      <c r="E255" s="7" t="s">
        <v>1735</v>
      </c>
      <c r="F255" s="7" t="s">
        <v>164</v>
      </c>
      <c r="G255" s="7" t="s">
        <v>2090</v>
      </c>
      <c r="H255" s="6">
        <v>380268</v>
      </c>
      <c r="I255" s="7">
        <v>8</v>
      </c>
      <c r="J255" s="7" t="s">
        <v>89</v>
      </c>
      <c r="K255" s="8" t="s">
        <v>2091</v>
      </c>
      <c r="L255" s="7">
        <v>-34.676444490000002</v>
      </c>
      <c r="M255" s="7">
        <v>-58.495164899999999</v>
      </c>
      <c r="N255" s="49">
        <v>42384</v>
      </c>
      <c r="O255" s="49">
        <v>42473</v>
      </c>
      <c r="P255" s="7">
        <v>3</v>
      </c>
      <c r="Q255" s="7">
        <v>100</v>
      </c>
      <c r="R255" s="7" t="s">
        <v>2092</v>
      </c>
      <c r="S255" s="7" t="s">
        <v>2093</v>
      </c>
      <c r="T255" s="7" t="s">
        <v>2094</v>
      </c>
      <c r="U255" s="7" t="s">
        <v>2095</v>
      </c>
      <c r="V255" s="7" t="s">
        <v>2096</v>
      </c>
      <c r="W255" s="7">
        <v>2016</v>
      </c>
      <c r="X255" s="7" t="s">
        <v>228</v>
      </c>
      <c r="Y255" s="7" t="s">
        <v>2097</v>
      </c>
      <c r="Z255" s="6">
        <v>30709194522</v>
      </c>
      <c r="AA255" s="6" t="s">
        <v>169</v>
      </c>
      <c r="AB255" s="7"/>
      <c r="AC255" s="7"/>
      <c r="AD255" s="7"/>
      <c r="AE255" s="7"/>
      <c r="AF255" s="7" t="s">
        <v>2098</v>
      </c>
      <c r="AG255" s="7"/>
      <c r="AH255" s="7"/>
      <c r="AI255" s="7"/>
      <c r="AJ255" s="7"/>
      <c r="AK255" s="7"/>
    </row>
    <row r="256" spans="1:37" ht="14.25" customHeight="1" x14ac:dyDescent="0.3">
      <c r="A256" s="6">
        <v>255</v>
      </c>
      <c r="B256" s="7" t="s">
        <v>1733</v>
      </c>
      <c r="C256" s="8" t="s">
        <v>2099</v>
      </c>
      <c r="D256" s="7" t="s">
        <v>38</v>
      </c>
      <c r="E256" s="7" t="s">
        <v>1735</v>
      </c>
      <c r="F256" s="7" t="s">
        <v>164</v>
      </c>
      <c r="G256" s="7" t="s">
        <v>2100</v>
      </c>
      <c r="H256" s="6">
        <v>495696</v>
      </c>
      <c r="I256" s="7">
        <v>8</v>
      </c>
      <c r="J256" s="7" t="s">
        <v>173</v>
      </c>
      <c r="K256" s="8" t="s">
        <v>2101</v>
      </c>
      <c r="L256" s="7">
        <v>-34.660858789999999</v>
      </c>
      <c r="M256" s="7">
        <v>-58.454835019999997</v>
      </c>
      <c r="N256" s="49">
        <v>42332</v>
      </c>
      <c r="O256" s="49">
        <v>42391</v>
      </c>
      <c r="P256" s="7">
        <v>2</v>
      </c>
      <c r="Q256" s="7">
        <v>100</v>
      </c>
      <c r="R256" s="7" t="s">
        <v>2102</v>
      </c>
      <c r="S256" s="7" t="s">
        <v>2103</v>
      </c>
      <c r="T256" s="7" t="s">
        <v>2104</v>
      </c>
      <c r="U256" s="7" t="s">
        <v>2105</v>
      </c>
      <c r="V256" s="7" t="s">
        <v>2106</v>
      </c>
      <c r="W256" s="7">
        <v>2016</v>
      </c>
      <c r="X256" s="7" t="s">
        <v>228</v>
      </c>
      <c r="Y256" s="7" t="s">
        <v>2107</v>
      </c>
      <c r="Z256" s="6">
        <v>30711170053</v>
      </c>
      <c r="AA256" s="6" t="s">
        <v>169</v>
      </c>
      <c r="AB256" s="7"/>
      <c r="AC256" s="7"/>
      <c r="AD256" s="7"/>
      <c r="AE256" s="7"/>
      <c r="AF256" s="7" t="s">
        <v>1742</v>
      </c>
      <c r="AG256" s="7"/>
      <c r="AH256" s="7"/>
      <c r="AI256" s="7"/>
      <c r="AJ256" s="7"/>
      <c r="AK256" s="7"/>
    </row>
    <row r="257" spans="1:37" ht="14.25" customHeight="1" x14ac:dyDescent="0.3">
      <c r="A257" s="6">
        <v>256</v>
      </c>
      <c r="B257" s="7" t="s">
        <v>1733</v>
      </c>
      <c r="C257" s="8" t="s">
        <v>2108</v>
      </c>
      <c r="D257" s="7" t="s">
        <v>38</v>
      </c>
      <c r="E257" s="7" t="s">
        <v>1735</v>
      </c>
      <c r="F257" s="7" t="s">
        <v>164</v>
      </c>
      <c r="G257" s="7" t="s">
        <v>2109</v>
      </c>
      <c r="H257" s="6">
        <v>375121</v>
      </c>
      <c r="I257" s="7">
        <v>8</v>
      </c>
      <c r="J257" s="7" t="s">
        <v>173</v>
      </c>
      <c r="K257" s="8" t="s">
        <v>2110</v>
      </c>
      <c r="L257" s="7">
        <v>-34.65946976</v>
      </c>
      <c r="M257" s="7">
        <v>-58.456468489999999</v>
      </c>
      <c r="N257" s="49">
        <v>42332</v>
      </c>
      <c r="O257" s="49">
        <v>42391</v>
      </c>
      <c r="P257" s="7">
        <v>2</v>
      </c>
      <c r="Q257" s="7">
        <v>100</v>
      </c>
      <c r="R257" s="7" t="s">
        <v>2111</v>
      </c>
      <c r="S257" s="7" t="s">
        <v>2112</v>
      </c>
      <c r="T257" s="7" t="s">
        <v>2113</v>
      </c>
      <c r="U257" s="7" t="s">
        <v>2114</v>
      </c>
      <c r="V257" s="7" t="s">
        <v>2106</v>
      </c>
      <c r="W257" s="7">
        <v>2016</v>
      </c>
      <c r="X257" s="7" t="s">
        <v>228</v>
      </c>
      <c r="Y257" s="7" t="s">
        <v>2115</v>
      </c>
      <c r="Z257" s="6">
        <v>30711170053</v>
      </c>
      <c r="AA257" s="6" t="s">
        <v>169</v>
      </c>
      <c r="AB257" s="7"/>
      <c r="AC257" s="7"/>
      <c r="AD257" s="7"/>
      <c r="AE257" s="7"/>
      <c r="AF257" s="7" t="s">
        <v>1742</v>
      </c>
      <c r="AG257" s="7"/>
      <c r="AH257" s="7"/>
      <c r="AI257" s="7"/>
      <c r="AJ257" s="7"/>
      <c r="AK257" s="7"/>
    </row>
    <row r="258" spans="1:37" ht="14.25" customHeight="1" x14ac:dyDescent="0.3">
      <c r="A258" s="6">
        <v>257</v>
      </c>
      <c r="B258" s="7" t="s">
        <v>1488</v>
      </c>
      <c r="C258" s="8" t="s">
        <v>1489</v>
      </c>
      <c r="D258" s="7" t="s">
        <v>38</v>
      </c>
      <c r="E258" s="7" t="s">
        <v>87</v>
      </c>
      <c r="F258" s="7" t="s">
        <v>833</v>
      </c>
      <c r="G258" s="7" t="s">
        <v>1490</v>
      </c>
      <c r="H258" s="6">
        <v>207594687</v>
      </c>
      <c r="I258" s="7">
        <v>15</v>
      </c>
      <c r="J258" s="7" t="s">
        <v>781</v>
      </c>
      <c r="K258" s="8" t="s">
        <v>1491</v>
      </c>
      <c r="L258" s="7">
        <v>-34.583846209999997</v>
      </c>
      <c r="M258" s="7">
        <v>-58.45458627</v>
      </c>
      <c r="N258" s="49">
        <v>43160</v>
      </c>
      <c r="O258" s="49">
        <v>43738</v>
      </c>
      <c r="P258" s="7">
        <v>16</v>
      </c>
      <c r="Q258" s="7">
        <v>100</v>
      </c>
      <c r="R258" s="7" t="s">
        <v>2116</v>
      </c>
      <c r="S258" s="7" t="s">
        <v>2117</v>
      </c>
      <c r="T258" s="7"/>
      <c r="U258" s="7"/>
      <c r="V258" s="7" t="s">
        <v>213</v>
      </c>
      <c r="W258" s="7">
        <v>2017</v>
      </c>
      <c r="X258" s="7" t="s">
        <v>47</v>
      </c>
      <c r="Y258" s="7" t="s">
        <v>1495</v>
      </c>
      <c r="Z258" s="6">
        <v>33504596309</v>
      </c>
      <c r="AA258" s="6">
        <v>2688</v>
      </c>
      <c r="AB258" s="7">
        <v>70</v>
      </c>
      <c r="AC258" s="7" t="s">
        <v>49</v>
      </c>
      <c r="AD258" s="7"/>
      <c r="AE258" s="7"/>
      <c r="AF258" s="7" t="s">
        <v>1496</v>
      </c>
      <c r="AG258" s="7" t="s">
        <v>1497</v>
      </c>
      <c r="AH258" s="7" t="s">
        <v>1498</v>
      </c>
      <c r="AI258" s="7"/>
      <c r="AJ258" s="7"/>
      <c r="AK258" s="7"/>
    </row>
    <row r="259" spans="1:37" ht="14.25" customHeight="1" x14ac:dyDescent="0.3">
      <c r="A259" s="6">
        <v>258</v>
      </c>
      <c r="B259" s="7" t="s">
        <v>1733</v>
      </c>
      <c r="C259" s="8" t="s">
        <v>2118</v>
      </c>
      <c r="D259" s="7" t="s">
        <v>38</v>
      </c>
      <c r="E259" s="7" t="s">
        <v>1735</v>
      </c>
      <c r="F259" s="7" t="s">
        <v>164</v>
      </c>
      <c r="G259" s="7" t="s">
        <v>2119</v>
      </c>
      <c r="H259" s="6">
        <v>244427</v>
      </c>
      <c r="I259" s="7">
        <v>8</v>
      </c>
      <c r="J259" s="7" t="s">
        <v>173</v>
      </c>
      <c r="K259" s="8" t="s">
        <v>2120</v>
      </c>
      <c r="L259" s="7">
        <v>-34.656133750000002</v>
      </c>
      <c r="M259" s="7">
        <v>-58.450667070000002</v>
      </c>
      <c r="N259" s="49">
        <v>42548</v>
      </c>
      <c r="O259" s="49">
        <v>42607</v>
      </c>
      <c r="P259" s="7">
        <v>2</v>
      </c>
      <c r="Q259" s="7">
        <v>100</v>
      </c>
      <c r="R259" s="7" t="s">
        <v>2121</v>
      </c>
      <c r="S259" s="7" t="s">
        <v>2122</v>
      </c>
      <c r="T259" s="7" t="s">
        <v>2123</v>
      </c>
      <c r="U259" s="7" t="s">
        <v>2124</v>
      </c>
      <c r="V259" s="7" t="s">
        <v>2125</v>
      </c>
      <c r="W259" s="7">
        <v>2016</v>
      </c>
      <c r="X259" s="7" t="s">
        <v>228</v>
      </c>
      <c r="Y259" s="7" t="s">
        <v>2126</v>
      </c>
      <c r="Z259" s="6">
        <v>30710960573</v>
      </c>
      <c r="AA259" s="6" t="s">
        <v>169</v>
      </c>
      <c r="AB259" s="7"/>
      <c r="AC259" s="7"/>
      <c r="AD259" s="7"/>
      <c r="AE259" s="7"/>
      <c r="AF259" s="7" t="s">
        <v>1742</v>
      </c>
      <c r="AG259" s="7"/>
      <c r="AH259" s="7"/>
      <c r="AI259" s="7"/>
      <c r="AJ259" s="7"/>
      <c r="AK259" s="7"/>
    </row>
    <row r="260" spans="1:37" ht="14.25" customHeight="1" x14ac:dyDescent="0.3">
      <c r="A260" s="6">
        <v>259</v>
      </c>
      <c r="B260" s="7" t="s">
        <v>1488</v>
      </c>
      <c r="C260" s="8" t="s">
        <v>1489</v>
      </c>
      <c r="D260" s="7" t="s">
        <v>38</v>
      </c>
      <c r="E260" s="7" t="s">
        <v>87</v>
      </c>
      <c r="F260" s="7" t="s">
        <v>833</v>
      </c>
      <c r="G260" s="7" t="s">
        <v>2127</v>
      </c>
      <c r="H260" s="6">
        <v>289841637</v>
      </c>
      <c r="I260" s="7">
        <v>15</v>
      </c>
      <c r="J260" s="7" t="s">
        <v>781</v>
      </c>
      <c r="K260" s="8" t="s">
        <v>1491</v>
      </c>
      <c r="L260" s="7">
        <v>-34.583846209999997</v>
      </c>
      <c r="M260" s="7">
        <v>-58.45458627</v>
      </c>
      <c r="N260" s="49">
        <v>43160</v>
      </c>
      <c r="O260" s="49">
        <v>43676</v>
      </c>
      <c r="P260" s="7">
        <v>16</v>
      </c>
      <c r="Q260" s="7">
        <v>100</v>
      </c>
      <c r="R260" s="7" t="s">
        <v>2128</v>
      </c>
      <c r="S260" s="7" t="s">
        <v>2129</v>
      </c>
      <c r="T260" s="7"/>
      <c r="U260" s="7"/>
      <c r="V260" s="7" t="s">
        <v>46</v>
      </c>
      <c r="W260" s="7">
        <v>2017</v>
      </c>
      <c r="X260" s="7" t="s">
        <v>47</v>
      </c>
      <c r="Y260" s="7" t="s">
        <v>1495</v>
      </c>
      <c r="Z260" s="6">
        <v>30505454436</v>
      </c>
      <c r="AA260" s="6">
        <v>2688</v>
      </c>
      <c r="AB260" s="7">
        <v>110</v>
      </c>
      <c r="AC260" s="7" t="s">
        <v>49</v>
      </c>
      <c r="AD260" s="7"/>
      <c r="AE260" s="7"/>
      <c r="AF260" s="7" t="s">
        <v>1496</v>
      </c>
      <c r="AG260" s="7" t="s">
        <v>1497</v>
      </c>
      <c r="AH260" s="7" t="s">
        <v>1498</v>
      </c>
      <c r="AI260" s="7"/>
      <c r="AJ260" s="7"/>
      <c r="AK260" s="7"/>
    </row>
    <row r="261" spans="1:37" ht="14.25" customHeight="1" x14ac:dyDescent="0.3">
      <c r="A261" s="6">
        <v>260</v>
      </c>
      <c r="B261" s="7" t="s">
        <v>2130</v>
      </c>
      <c r="C261" s="8" t="s">
        <v>2131</v>
      </c>
      <c r="D261" s="7" t="s">
        <v>38</v>
      </c>
      <c r="E261" s="7" t="s">
        <v>55</v>
      </c>
      <c r="F261" s="7" t="s">
        <v>164</v>
      </c>
      <c r="G261" s="7" t="s">
        <v>2132</v>
      </c>
      <c r="H261" s="6">
        <v>601511</v>
      </c>
      <c r="I261" s="7">
        <v>8</v>
      </c>
      <c r="J261" s="7" t="s">
        <v>173</v>
      </c>
      <c r="K261" s="8" t="s">
        <v>2133</v>
      </c>
      <c r="L261" s="7">
        <v>-34.664985610000002</v>
      </c>
      <c r="M261" s="7">
        <v>-58.469389120000002</v>
      </c>
      <c r="N261" s="49">
        <v>42718</v>
      </c>
      <c r="O261" s="49">
        <v>42401</v>
      </c>
      <c r="P261" s="7">
        <v>1</v>
      </c>
      <c r="Q261" s="7">
        <v>100</v>
      </c>
      <c r="R261" s="7" t="s">
        <v>2134</v>
      </c>
      <c r="S261" s="7" t="s">
        <v>2135</v>
      </c>
      <c r="T261" s="7" t="s">
        <v>2136</v>
      </c>
      <c r="U261" s="7"/>
      <c r="V261" s="7" t="s">
        <v>2137</v>
      </c>
      <c r="W261" s="7">
        <v>2016</v>
      </c>
      <c r="X261" s="7" t="s">
        <v>228</v>
      </c>
      <c r="Y261" s="7" t="s">
        <v>2138</v>
      </c>
      <c r="Z261" s="6">
        <v>30710270550</v>
      </c>
      <c r="AA261" s="6" t="s">
        <v>2054</v>
      </c>
      <c r="AB261" s="7"/>
      <c r="AC261" s="7"/>
      <c r="AD261" s="7"/>
      <c r="AE261" s="7"/>
      <c r="AF261" s="7" t="s">
        <v>2139</v>
      </c>
      <c r="AG261" s="7"/>
      <c r="AH261" s="7"/>
      <c r="AI261" s="7"/>
      <c r="AJ261" s="7"/>
      <c r="AK261" s="7"/>
    </row>
    <row r="262" spans="1:37" ht="14.25" customHeight="1" x14ac:dyDescent="0.3">
      <c r="A262" s="6">
        <v>261</v>
      </c>
      <c r="B262" s="7" t="s">
        <v>2130</v>
      </c>
      <c r="C262" s="8" t="s">
        <v>2140</v>
      </c>
      <c r="D262" s="7" t="s">
        <v>38</v>
      </c>
      <c r="E262" s="7" t="s">
        <v>55</v>
      </c>
      <c r="F262" s="7" t="s">
        <v>164</v>
      </c>
      <c r="G262" s="7" t="s">
        <v>2132</v>
      </c>
      <c r="H262" s="6">
        <v>313912</v>
      </c>
      <c r="I262" s="7">
        <v>8</v>
      </c>
      <c r="J262" s="7" t="s">
        <v>173</v>
      </c>
      <c r="K262" s="8" t="s">
        <v>2133</v>
      </c>
      <c r="L262" s="7">
        <v>-34.664985610000002</v>
      </c>
      <c r="M262" s="7">
        <v>-58.469389120000002</v>
      </c>
      <c r="N262" s="49">
        <v>42461</v>
      </c>
      <c r="O262" s="49">
        <v>42426</v>
      </c>
      <c r="P262" s="7">
        <v>2</v>
      </c>
      <c r="Q262" s="7">
        <v>100</v>
      </c>
      <c r="R262" s="7"/>
      <c r="S262" s="7"/>
      <c r="T262" s="7"/>
      <c r="U262" s="7"/>
      <c r="V262" s="7" t="s">
        <v>2141</v>
      </c>
      <c r="W262" s="7">
        <v>2016</v>
      </c>
      <c r="X262" s="7" t="s">
        <v>228</v>
      </c>
      <c r="Y262" s="7" t="s">
        <v>2142</v>
      </c>
      <c r="Z262" s="6">
        <v>30714459631</v>
      </c>
      <c r="AA262" s="6" t="s">
        <v>2054</v>
      </c>
      <c r="AB262" s="7"/>
      <c r="AC262" s="7"/>
      <c r="AD262" s="7"/>
      <c r="AE262" s="7"/>
      <c r="AF262" s="7" t="s">
        <v>2139</v>
      </c>
      <c r="AG262" s="7"/>
      <c r="AH262" s="7"/>
      <c r="AI262" s="7"/>
      <c r="AJ262" s="7"/>
      <c r="AK262" s="7"/>
    </row>
    <row r="263" spans="1:37" ht="14.25" customHeight="1" x14ac:dyDescent="0.3">
      <c r="A263" s="6">
        <v>262</v>
      </c>
      <c r="B263" s="7" t="s">
        <v>2130</v>
      </c>
      <c r="C263" s="8" t="s">
        <v>2143</v>
      </c>
      <c r="D263" s="7" t="s">
        <v>38</v>
      </c>
      <c r="E263" s="7" t="s">
        <v>55</v>
      </c>
      <c r="F263" s="7" t="s">
        <v>164</v>
      </c>
      <c r="G263" s="7" t="s">
        <v>2132</v>
      </c>
      <c r="H263" s="6">
        <v>56103</v>
      </c>
      <c r="I263" s="7">
        <v>8</v>
      </c>
      <c r="J263" s="7" t="s">
        <v>173</v>
      </c>
      <c r="K263" s="8" t="s">
        <v>2133</v>
      </c>
      <c r="L263" s="7">
        <v>-34.678437809999998</v>
      </c>
      <c r="M263" s="7">
        <v>-58.452620179999997</v>
      </c>
      <c r="N263" s="49">
        <v>42352</v>
      </c>
      <c r="O263" s="49">
        <v>42362</v>
      </c>
      <c r="P263" s="7">
        <v>1</v>
      </c>
      <c r="Q263" s="7">
        <v>100</v>
      </c>
      <c r="R263" s="7"/>
      <c r="S263" s="7"/>
      <c r="T263" s="7"/>
      <c r="U263" s="7"/>
      <c r="V263" s="7" t="s">
        <v>2144</v>
      </c>
      <c r="W263" s="7">
        <v>2016</v>
      </c>
      <c r="X263" s="7" t="s">
        <v>228</v>
      </c>
      <c r="Y263" s="7" t="s">
        <v>2145</v>
      </c>
      <c r="Z263" s="6">
        <v>20273633325</v>
      </c>
      <c r="AA263" s="6" t="s">
        <v>2054</v>
      </c>
      <c r="AB263" s="7"/>
      <c r="AC263" s="7"/>
      <c r="AD263" s="7"/>
      <c r="AE263" s="7"/>
      <c r="AF263" s="7" t="s">
        <v>2139</v>
      </c>
      <c r="AG263" s="7"/>
      <c r="AH263" s="7"/>
      <c r="AI263" s="7"/>
      <c r="AJ263" s="7"/>
      <c r="AK263" s="7"/>
    </row>
    <row r="264" spans="1:37" ht="14.25" customHeight="1" x14ac:dyDescent="0.3">
      <c r="A264" s="6">
        <v>263</v>
      </c>
      <c r="B264" s="7" t="s">
        <v>1733</v>
      </c>
      <c r="C264" s="8" t="s">
        <v>2146</v>
      </c>
      <c r="D264" s="7" t="s">
        <v>38</v>
      </c>
      <c r="E264" s="7" t="s">
        <v>1735</v>
      </c>
      <c r="F264" s="7" t="s">
        <v>164</v>
      </c>
      <c r="G264" s="7" t="s">
        <v>2147</v>
      </c>
      <c r="H264" s="6">
        <v>472003</v>
      </c>
      <c r="I264" s="7">
        <v>8</v>
      </c>
      <c r="J264" s="7" t="s">
        <v>173</v>
      </c>
      <c r="K264" s="8" t="s">
        <v>2110</v>
      </c>
      <c r="L264" s="7">
        <v>-34.65946976</v>
      </c>
      <c r="M264" s="7">
        <v>-58.456468489999999</v>
      </c>
      <c r="N264" s="49">
        <v>42506</v>
      </c>
      <c r="O264" s="49">
        <v>42535</v>
      </c>
      <c r="P264" s="7">
        <v>1</v>
      </c>
      <c r="Q264" s="7">
        <v>100</v>
      </c>
      <c r="R264" s="7" t="s">
        <v>2148</v>
      </c>
      <c r="S264" s="7" t="s">
        <v>2149</v>
      </c>
      <c r="T264" s="7" t="s">
        <v>2150</v>
      </c>
      <c r="U264" s="7" t="s">
        <v>2151</v>
      </c>
      <c r="V264" s="7" t="s">
        <v>2152</v>
      </c>
      <c r="W264" s="7">
        <v>2016</v>
      </c>
      <c r="X264" s="7" t="s">
        <v>228</v>
      </c>
      <c r="Y264" s="7" t="s">
        <v>2153</v>
      </c>
      <c r="Z264" s="6">
        <v>30710477910</v>
      </c>
      <c r="AA264" s="6" t="s">
        <v>169</v>
      </c>
      <c r="AB264" s="7"/>
      <c r="AC264" s="7"/>
      <c r="AD264" s="7"/>
      <c r="AE264" s="7"/>
      <c r="AF264" s="7" t="s">
        <v>1742</v>
      </c>
      <c r="AG264" s="7"/>
      <c r="AH264" s="7"/>
      <c r="AI264" s="7"/>
      <c r="AJ264" s="7"/>
      <c r="AK264" s="7"/>
    </row>
    <row r="265" spans="1:37" ht="14.25" customHeight="1" x14ac:dyDescent="0.3">
      <c r="A265" s="6">
        <v>264</v>
      </c>
      <c r="B265" s="7" t="s">
        <v>1733</v>
      </c>
      <c r="C265" s="8" t="s">
        <v>2154</v>
      </c>
      <c r="D265" s="7" t="s">
        <v>38</v>
      </c>
      <c r="E265" s="7" t="s">
        <v>1735</v>
      </c>
      <c r="F265" s="7" t="s">
        <v>164</v>
      </c>
      <c r="G265" s="7" t="s">
        <v>2155</v>
      </c>
      <c r="H265" s="6">
        <v>470875</v>
      </c>
      <c r="I265" s="7">
        <v>8</v>
      </c>
      <c r="J265" s="7" t="s">
        <v>173</v>
      </c>
      <c r="K265" s="8" t="s">
        <v>2110</v>
      </c>
      <c r="L265" s="7">
        <v>-34.65946976</v>
      </c>
      <c r="M265" s="7">
        <v>-58.456468489999999</v>
      </c>
      <c r="N265" s="49">
        <v>42571</v>
      </c>
      <c r="O265" s="49">
        <v>42600</v>
      </c>
      <c r="P265" s="7">
        <v>1</v>
      </c>
      <c r="Q265" s="7">
        <v>100</v>
      </c>
      <c r="R265" s="7" t="s">
        <v>2156</v>
      </c>
      <c r="S265" s="7" t="s">
        <v>2157</v>
      </c>
      <c r="T265" s="7" t="s">
        <v>2158</v>
      </c>
      <c r="U265" s="7" t="s">
        <v>2159</v>
      </c>
      <c r="V265" s="7" t="s">
        <v>2106</v>
      </c>
      <c r="W265" s="7">
        <v>2016</v>
      </c>
      <c r="X265" s="7" t="s">
        <v>228</v>
      </c>
      <c r="Y265" s="7" t="s">
        <v>2160</v>
      </c>
      <c r="Z265" s="6">
        <v>30711170053</v>
      </c>
      <c r="AA265" s="6" t="s">
        <v>169</v>
      </c>
      <c r="AB265" s="7"/>
      <c r="AC265" s="7"/>
      <c r="AD265" s="7"/>
      <c r="AE265" s="7"/>
      <c r="AF265" s="7" t="s">
        <v>1742</v>
      </c>
      <c r="AG265" s="7"/>
      <c r="AH265" s="7"/>
      <c r="AI265" s="7"/>
      <c r="AJ265" s="7"/>
      <c r="AK265" s="7"/>
    </row>
    <row r="266" spans="1:37" ht="14.25" customHeight="1" x14ac:dyDescent="0.3">
      <c r="A266" s="6">
        <v>265</v>
      </c>
      <c r="B266" s="7" t="s">
        <v>1063</v>
      </c>
      <c r="C266" s="8" t="s">
        <v>2161</v>
      </c>
      <c r="D266" s="7" t="s">
        <v>38</v>
      </c>
      <c r="E266" s="7" t="s">
        <v>55</v>
      </c>
      <c r="F266" s="7" t="s">
        <v>1055</v>
      </c>
      <c r="G266" s="7" t="s">
        <v>2162</v>
      </c>
      <c r="H266" s="6">
        <v>1458602</v>
      </c>
      <c r="I266" s="7">
        <v>14</v>
      </c>
      <c r="J266" s="7" t="s">
        <v>423</v>
      </c>
      <c r="K266" s="8" t="s">
        <v>2163</v>
      </c>
      <c r="L266" s="7">
        <v>-34.567813090000001</v>
      </c>
      <c r="M266" s="7">
        <v>-58.446107159999997</v>
      </c>
      <c r="N266" s="49">
        <v>42905</v>
      </c>
      <c r="O266" s="49">
        <v>43047</v>
      </c>
      <c r="P266" s="7">
        <v>5</v>
      </c>
      <c r="Q266" s="7">
        <v>100</v>
      </c>
      <c r="R266" s="7" t="s">
        <v>2164</v>
      </c>
      <c r="S266" s="7" t="s">
        <v>2165</v>
      </c>
      <c r="T266" s="7" t="s">
        <v>2166</v>
      </c>
      <c r="U266" s="7" t="s">
        <v>2167</v>
      </c>
      <c r="V266" s="7" t="s">
        <v>1070</v>
      </c>
      <c r="W266" s="7">
        <v>2017</v>
      </c>
      <c r="X266" s="7"/>
      <c r="Y266" s="7"/>
      <c r="Z266" s="6">
        <v>30714522384</v>
      </c>
      <c r="AA266" s="6">
        <v>5000</v>
      </c>
      <c r="AB266" s="7"/>
      <c r="AC266" s="7"/>
      <c r="AD266" s="7"/>
      <c r="AE266" s="7"/>
      <c r="AF266" s="7" t="s">
        <v>1071</v>
      </c>
      <c r="AG266" s="7"/>
      <c r="AH266" s="7"/>
      <c r="AI266" s="7"/>
      <c r="AJ266" s="7"/>
      <c r="AK266" s="7"/>
    </row>
    <row r="267" spans="1:37" ht="14.25" customHeight="1" x14ac:dyDescent="0.3">
      <c r="A267" s="6">
        <v>266</v>
      </c>
      <c r="B267" s="7" t="s">
        <v>2168</v>
      </c>
      <c r="C267" s="8" t="s">
        <v>2169</v>
      </c>
      <c r="D267" s="7" t="s">
        <v>38</v>
      </c>
      <c r="E267" s="7" t="s">
        <v>55</v>
      </c>
      <c r="F267" s="7" t="s">
        <v>164</v>
      </c>
      <c r="G267" s="7" t="s">
        <v>2170</v>
      </c>
      <c r="H267" s="6">
        <v>622514</v>
      </c>
      <c r="I267" s="7">
        <v>10</v>
      </c>
      <c r="J267" s="7" t="s">
        <v>1084</v>
      </c>
      <c r="K267" s="8" t="s">
        <v>2171</v>
      </c>
      <c r="L267" s="7">
        <v>-34.636487270000003</v>
      </c>
      <c r="M267" s="7">
        <v>-58.479199800000004</v>
      </c>
      <c r="N267" s="49">
        <v>42564</v>
      </c>
      <c r="O267" s="49">
        <v>42652</v>
      </c>
      <c r="P267" s="7">
        <v>1</v>
      </c>
      <c r="Q267" s="7">
        <v>100</v>
      </c>
      <c r="R267" s="7" t="s">
        <v>2172</v>
      </c>
      <c r="S267" s="7" t="s">
        <v>2173</v>
      </c>
      <c r="T267" s="7"/>
      <c r="U267" s="7"/>
      <c r="V267" s="7" t="s">
        <v>1139</v>
      </c>
      <c r="W267" s="7">
        <v>2016</v>
      </c>
      <c r="X267" s="7" t="s">
        <v>228</v>
      </c>
      <c r="Y267" s="7" t="s">
        <v>2174</v>
      </c>
      <c r="Z267" s="6">
        <v>30709272981</v>
      </c>
      <c r="AA267" s="6" t="s">
        <v>169</v>
      </c>
      <c r="AB267" s="7"/>
      <c r="AC267" s="7"/>
      <c r="AD267" s="7"/>
      <c r="AE267" s="7"/>
      <c r="AF267" s="7" t="s">
        <v>2175</v>
      </c>
      <c r="AG267" s="7"/>
      <c r="AH267" s="7"/>
      <c r="AI267" s="7"/>
      <c r="AJ267" s="7"/>
      <c r="AK267" s="7"/>
    </row>
    <row r="268" spans="1:37" ht="14.25" customHeight="1" x14ac:dyDescent="0.3">
      <c r="A268" s="6">
        <v>267</v>
      </c>
      <c r="B268" s="9" t="s">
        <v>2176</v>
      </c>
      <c r="C268" s="10" t="s">
        <v>2177</v>
      </c>
      <c r="D268" s="9" t="s">
        <v>2178</v>
      </c>
      <c r="E268" s="9" t="s">
        <v>55</v>
      </c>
      <c r="F268" s="9" t="s">
        <v>833</v>
      </c>
      <c r="G268" s="9" t="s">
        <v>2179</v>
      </c>
      <c r="H268" s="11">
        <v>59922292</v>
      </c>
      <c r="I268" s="9">
        <v>8</v>
      </c>
      <c r="J268" s="9" t="s">
        <v>89</v>
      </c>
      <c r="K268" s="10" t="s">
        <v>2180</v>
      </c>
      <c r="L268" s="9">
        <v>-34.676599869999997</v>
      </c>
      <c r="M268" s="9">
        <v>-58.448154700000003</v>
      </c>
      <c r="N268" s="50">
        <v>43085</v>
      </c>
      <c r="O268" s="50">
        <v>44865</v>
      </c>
      <c r="P268" s="9">
        <v>7</v>
      </c>
      <c r="Q268" s="9">
        <v>74.27</v>
      </c>
      <c r="R268" s="9" t="s">
        <v>2181</v>
      </c>
      <c r="S268" s="9" t="s">
        <v>2182</v>
      </c>
      <c r="T268" s="9"/>
      <c r="U268" s="9"/>
      <c r="V268" s="9" t="s">
        <v>250</v>
      </c>
      <c r="W268" s="9">
        <v>2017</v>
      </c>
      <c r="X268" s="9" t="s">
        <v>2183</v>
      </c>
      <c r="Y268" s="9" t="s">
        <v>2184</v>
      </c>
      <c r="Z268" s="11">
        <v>30711290075</v>
      </c>
      <c r="AA268" s="11">
        <v>33350</v>
      </c>
      <c r="AB268" s="9">
        <v>10</v>
      </c>
      <c r="AC268" s="9" t="s">
        <v>49</v>
      </c>
      <c r="AD268" s="7"/>
      <c r="AE268" s="7"/>
      <c r="AF268" s="7" t="s">
        <v>2185</v>
      </c>
      <c r="AG268" s="7" t="s">
        <v>2186</v>
      </c>
      <c r="AH268" s="7"/>
      <c r="AI268" s="7"/>
      <c r="AJ268" s="7"/>
      <c r="AK268" s="7"/>
    </row>
    <row r="269" spans="1:37" ht="14.25" customHeight="1" x14ac:dyDescent="0.3">
      <c r="A269" s="6">
        <v>268</v>
      </c>
      <c r="B269" s="7" t="s">
        <v>1133</v>
      </c>
      <c r="C269" s="8" t="s">
        <v>2187</v>
      </c>
      <c r="D269" s="7" t="s">
        <v>38</v>
      </c>
      <c r="E269" s="7" t="s">
        <v>1735</v>
      </c>
      <c r="F269" s="7" t="s">
        <v>164</v>
      </c>
      <c r="G269" s="7" t="s">
        <v>2188</v>
      </c>
      <c r="H269" s="6">
        <v>372173</v>
      </c>
      <c r="I269" s="7">
        <v>8</v>
      </c>
      <c r="J269" s="7" t="s">
        <v>173</v>
      </c>
      <c r="K269" s="8" t="s">
        <v>1981</v>
      </c>
      <c r="L269" s="7">
        <v>-34.655994630000002</v>
      </c>
      <c r="M269" s="7">
        <v>-58.450697750000003</v>
      </c>
      <c r="N269" s="49">
        <v>42590</v>
      </c>
      <c r="O269" s="49">
        <v>42530</v>
      </c>
      <c r="P269" s="7">
        <v>1</v>
      </c>
      <c r="Q269" s="7">
        <v>100</v>
      </c>
      <c r="R269" s="7" t="s">
        <v>2189</v>
      </c>
      <c r="S269" s="7" t="s">
        <v>2190</v>
      </c>
      <c r="T269" s="7" t="s">
        <v>2191</v>
      </c>
      <c r="U269" s="7"/>
      <c r="V269" s="7" t="s">
        <v>2144</v>
      </c>
      <c r="W269" s="7">
        <v>2016</v>
      </c>
      <c r="X269" s="7" t="s">
        <v>228</v>
      </c>
      <c r="Y269" s="7" t="s">
        <v>2192</v>
      </c>
      <c r="Z269" s="6">
        <v>20273633325</v>
      </c>
      <c r="AA269" s="6" t="s">
        <v>169</v>
      </c>
      <c r="AB269" s="7"/>
      <c r="AC269" s="7"/>
      <c r="AD269" s="7"/>
      <c r="AE269" s="7"/>
      <c r="AF269" s="7" t="s">
        <v>1141</v>
      </c>
      <c r="AG269" s="7"/>
      <c r="AH269" s="7"/>
      <c r="AI269" s="7"/>
      <c r="AJ269" s="7"/>
      <c r="AK269" s="7"/>
    </row>
    <row r="270" spans="1:37" ht="14.25" customHeight="1" x14ac:dyDescent="0.3">
      <c r="A270" s="6">
        <v>269</v>
      </c>
      <c r="B270" s="7" t="s">
        <v>1133</v>
      </c>
      <c r="C270" s="8" t="s">
        <v>2193</v>
      </c>
      <c r="D270" s="7" t="s">
        <v>38</v>
      </c>
      <c r="E270" s="7" t="s">
        <v>1735</v>
      </c>
      <c r="F270" s="7" t="s">
        <v>164</v>
      </c>
      <c r="G270" s="7" t="s">
        <v>2194</v>
      </c>
      <c r="H270" s="6">
        <v>1115236</v>
      </c>
      <c r="I270" s="7">
        <v>8</v>
      </c>
      <c r="J270" s="7" t="s">
        <v>173</v>
      </c>
      <c r="K270" s="8" t="s">
        <v>1981</v>
      </c>
      <c r="L270" s="7">
        <v>-34.655994630000002</v>
      </c>
      <c r="M270" s="7">
        <v>-58.450697750000003</v>
      </c>
      <c r="N270" s="49">
        <v>42577</v>
      </c>
      <c r="O270" s="49">
        <v>42591</v>
      </c>
      <c r="P270" s="7">
        <v>1.5</v>
      </c>
      <c r="Q270" s="7">
        <v>100</v>
      </c>
      <c r="R270" s="7" t="s">
        <v>2195</v>
      </c>
      <c r="S270" s="7" t="s">
        <v>2196</v>
      </c>
      <c r="T270" s="7" t="s">
        <v>2197</v>
      </c>
      <c r="U270" s="7" t="s">
        <v>2198</v>
      </c>
      <c r="V270" s="7" t="s">
        <v>1139</v>
      </c>
      <c r="W270" s="7">
        <v>2016</v>
      </c>
      <c r="X270" s="7" t="s">
        <v>228</v>
      </c>
      <c r="Y270" s="7" t="s">
        <v>2199</v>
      </c>
      <c r="Z270" s="6">
        <v>30709272981</v>
      </c>
      <c r="AA270" s="6" t="s">
        <v>169</v>
      </c>
      <c r="AB270" s="7"/>
      <c r="AC270" s="7"/>
      <c r="AD270" s="7"/>
      <c r="AE270" s="7"/>
      <c r="AF270" s="7" t="s">
        <v>1141</v>
      </c>
      <c r="AG270" s="7"/>
      <c r="AH270" s="7"/>
      <c r="AI270" s="7"/>
      <c r="AJ270" s="7"/>
      <c r="AK270" s="7"/>
    </row>
    <row r="271" spans="1:37" ht="14.25" customHeight="1" x14ac:dyDescent="0.3">
      <c r="A271" s="6">
        <v>270</v>
      </c>
      <c r="B271" s="7" t="s">
        <v>2200</v>
      </c>
      <c r="C271" s="8" t="s">
        <v>2201</v>
      </c>
      <c r="D271" s="7" t="s">
        <v>38</v>
      </c>
      <c r="E271" s="7" t="s">
        <v>55</v>
      </c>
      <c r="F271" s="7" t="s">
        <v>164</v>
      </c>
      <c r="G271" s="7" t="s">
        <v>2202</v>
      </c>
      <c r="H271" s="6">
        <v>2736856</v>
      </c>
      <c r="I271" s="7">
        <v>7</v>
      </c>
      <c r="J271" s="7" t="s">
        <v>690</v>
      </c>
      <c r="K271" s="8" t="s">
        <v>2203</v>
      </c>
      <c r="L271" s="7">
        <v>-34.676599869999997</v>
      </c>
      <c r="M271" s="7">
        <v>-58.448154700000003</v>
      </c>
      <c r="N271" s="49">
        <v>42498</v>
      </c>
      <c r="O271" s="49">
        <v>42439</v>
      </c>
      <c r="P271" s="7">
        <v>2</v>
      </c>
      <c r="Q271" s="7">
        <v>100</v>
      </c>
      <c r="R271" s="7" t="s">
        <v>2204</v>
      </c>
      <c r="S271" s="7" t="s">
        <v>2205</v>
      </c>
      <c r="T271" s="7" t="s">
        <v>2206</v>
      </c>
      <c r="U271" s="7" t="s">
        <v>2207</v>
      </c>
      <c r="V271" s="7" t="s">
        <v>2208</v>
      </c>
      <c r="W271" s="7">
        <v>2016</v>
      </c>
      <c r="X271" s="7" t="s">
        <v>228</v>
      </c>
      <c r="Y271" s="7" t="s">
        <v>2209</v>
      </c>
      <c r="Z271" s="6">
        <v>30567789000</v>
      </c>
      <c r="AA271" s="6" t="s">
        <v>2054</v>
      </c>
      <c r="AB271" s="7"/>
      <c r="AC271" s="7"/>
      <c r="AD271" s="7"/>
      <c r="AE271" s="7"/>
      <c r="AF271" s="7" t="s">
        <v>2210</v>
      </c>
      <c r="AG271" s="7"/>
      <c r="AH271" s="7"/>
      <c r="AI271" s="7"/>
      <c r="AJ271" s="7"/>
      <c r="AK271" s="7"/>
    </row>
    <row r="272" spans="1:37" ht="14.25" customHeight="1" x14ac:dyDescent="0.3">
      <c r="A272" s="6">
        <v>271</v>
      </c>
      <c r="B272" s="7" t="s">
        <v>2211</v>
      </c>
      <c r="C272" s="8" t="s">
        <v>2212</v>
      </c>
      <c r="D272" s="7" t="s">
        <v>38</v>
      </c>
      <c r="E272" s="7" t="s">
        <v>55</v>
      </c>
      <c r="F272" s="7" t="s">
        <v>164</v>
      </c>
      <c r="G272" s="7" t="s">
        <v>2213</v>
      </c>
      <c r="H272" s="6">
        <v>1747859</v>
      </c>
      <c r="I272" s="7">
        <v>8</v>
      </c>
      <c r="J272" s="7" t="s">
        <v>173</v>
      </c>
      <c r="K272" s="8" t="s">
        <v>2214</v>
      </c>
      <c r="L272" s="7">
        <v>-34.676596279999998</v>
      </c>
      <c r="M272" s="7">
        <v>-58.448154559999999</v>
      </c>
      <c r="N272" s="49">
        <v>42530</v>
      </c>
      <c r="O272" s="49">
        <v>42502</v>
      </c>
      <c r="P272" s="7">
        <v>3</v>
      </c>
      <c r="Q272" s="7">
        <v>100</v>
      </c>
      <c r="R272" s="7" t="s">
        <v>2215</v>
      </c>
      <c r="S272" s="7" t="s">
        <v>2216</v>
      </c>
      <c r="T272" s="7" t="s">
        <v>2217</v>
      </c>
      <c r="U272" s="7" t="s">
        <v>2218</v>
      </c>
      <c r="V272" s="7" t="s">
        <v>2219</v>
      </c>
      <c r="W272" s="7">
        <v>2016</v>
      </c>
      <c r="X272" s="7" t="s">
        <v>228</v>
      </c>
      <c r="Y272" s="7" t="s">
        <v>2220</v>
      </c>
      <c r="Z272" s="6">
        <v>30708969881</v>
      </c>
      <c r="AA272" s="6" t="s">
        <v>2054</v>
      </c>
      <c r="AB272" s="7"/>
      <c r="AC272" s="7"/>
      <c r="AD272" s="7"/>
      <c r="AE272" s="7"/>
      <c r="AF272" s="7" t="s">
        <v>2221</v>
      </c>
      <c r="AG272" s="7"/>
      <c r="AH272" s="7"/>
      <c r="AI272" s="7"/>
      <c r="AJ272" s="7"/>
      <c r="AK272" s="7"/>
    </row>
    <row r="273" spans="1:37" ht="14.25" customHeight="1" x14ac:dyDescent="0.3">
      <c r="A273" s="6">
        <v>272</v>
      </c>
      <c r="B273" s="7" t="s">
        <v>2222</v>
      </c>
      <c r="C273" s="8" t="s">
        <v>2223</v>
      </c>
      <c r="D273" s="7" t="s">
        <v>38</v>
      </c>
      <c r="E273" s="7" t="s">
        <v>87</v>
      </c>
      <c r="F273" s="7" t="s">
        <v>164</v>
      </c>
      <c r="G273" s="7" t="s">
        <v>2224</v>
      </c>
      <c r="H273" s="6">
        <v>1760971</v>
      </c>
      <c r="I273" s="7">
        <v>8</v>
      </c>
      <c r="J273" s="7" t="s">
        <v>89</v>
      </c>
      <c r="K273" s="8" t="s">
        <v>2225</v>
      </c>
      <c r="L273" s="7">
        <v>-34.678434199999998</v>
      </c>
      <c r="M273" s="7">
        <v>-58.452620090000003</v>
      </c>
      <c r="N273" s="49">
        <v>42530</v>
      </c>
      <c r="O273" s="49">
        <v>42502</v>
      </c>
      <c r="P273" s="7">
        <v>3</v>
      </c>
      <c r="Q273" s="7">
        <v>100</v>
      </c>
      <c r="R273" s="7" t="s">
        <v>2226</v>
      </c>
      <c r="S273" s="7" t="s">
        <v>2227</v>
      </c>
      <c r="T273" s="7" t="s">
        <v>2228</v>
      </c>
      <c r="U273" s="7"/>
      <c r="V273" s="7" t="s">
        <v>2137</v>
      </c>
      <c r="W273" s="7">
        <v>2016</v>
      </c>
      <c r="X273" s="7" t="s">
        <v>228</v>
      </c>
      <c r="Y273" s="7" t="s">
        <v>2229</v>
      </c>
      <c r="Z273" s="6">
        <v>30710270550</v>
      </c>
      <c r="AA273" s="6" t="s">
        <v>169</v>
      </c>
      <c r="AB273" s="7"/>
      <c r="AC273" s="7"/>
      <c r="AD273" s="7"/>
      <c r="AE273" s="7"/>
      <c r="AF273" s="7" t="s">
        <v>2230</v>
      </c>
      <c r="AG273" s="7"/>
      <c r="AH273" s="7"/>
      <c r="AI273" s="7"/>
      <c r="AJ273" s="7"/>
      <c r="AK273" s="7"/>
    </row>
    <row r="274" spans="1:37" ht="14.25" customHeight="1" x14ac:dyDescent="0.3">
      <c r="A274" s="6">
        <v>273</v>
      </c>
      <c r="B274" s="7" t="s">
        <v>367</v>
      </c>
      <c r="C274" s="8" t="s">
        <v>2231</v>
      </c>
      <c r="D274" s="7" t="s">
        <v>38</v>
      </c>
      <c r="E274" s="7" t="s">
        <v>55</v>
      </c>
      <c r="F274" s="7" t="s">
        <v>164</v>
      </c>
      <c r="G274" s="7" t="s">
        <v>2232</v>
      </c>
      <c r="H274" s="6">
        <v>6357735</v>
      </c>
      <c r="I274" s="7">
        <v>4</v>
      </c>
      <c r="J274" s="7" t="s">
        <v>367</v>
      </c>
      <c r="K274" s="8" t="s">
        <v>2233</v>
      </c>
      <c r="L274" s="7">
        <v>-34.637117379999999</v>
      </c>
      <c r="M274" s="7">
        <v>-58.405610789999997</v>
      </c>
      <c r="N274" s="49">
        <v>42220</v>
      </c>
      <c r="O274" s="49">
        <v>42103</v>
      </c>
      <c r="P274" s="7">
        <v>5</v>
      </c>
      <c r="Q274" s="7">
        <v>100</v>
      </c>
      <c r="R274" s="7" t="s">
        <v>2234</v>
      </c>
      <c r="S274" s="7" t="s">
        <v>2235</v>
      </c>
      <c r="T274" s="7" t="s">
        <v>2236</v>
      </c>
      <c r="U274" s="7" t="s">
        <v>2237</v>
      </c>
      <c r="V274" s="7" t="s">
        <v>426</v>
      </c>
      <c r="W274" s="7">
        <v>2016</v>
      </c>
      <c r="X274" s="7" t="s">
        <v>47</v>
      </c>
      <c r="Y274" s="7" t="s">
        <v>2238</v>
      </c>
      <c r="Z274" s="6">
        <v>30650833380</v>
      </c>
      <c r="AA274" s="6" t="s">
        <v>169</v>
      </c>
      <c r="AB274" s="7"/>
      <c r="AC274" s="7"/>
      <c r="AD274" s="7"/>
      <c r="AE274" s="7"/>
      <c r="AF274" s="7" t="s">
        <v>2239</v>
      </c>
      <c r="AG274" s="7"/>
      <c r="AH274" s="7"/>
      <c r="AI274" s="7"/>
      <c r="AJ274" s="7"/>
      <c r="AK274" s="7"/>
    </row>
    <row r="275" spans="1:37" ht="14.25" customHeight="1" x14ac:dyDescent="0.3">
      <c r="A275" s="6">
        <v>274</v>
      </c>
      <c r="B275" s="7" t="s">
        <v>2240</v>
      </c>
      <c r="C275" s="8" t="s">
        <v>2241</v>
      </c>
      <c r="D275" s="7" t="s">
        <v>38</v>
      </c>
      <c r="E275" s="7" t="s">
        <v>55</v>
      </c>
      <c r="F275" s="7" t="s">
        <v>164</v>
      </c>
      <c r="G275" s="7" t="s">
        <v>2242</v>
      </c>
      <c r="H275" s="6">
        <v>10834430</v>
      </c>
      <c r="I275" s="7">
        <v>4</v>
      </c>
      <c r="J275" s="7" t="s">
        <v>350</v>
      </c>
      <c r="K275" s="8" t="s">
        <v>2243</v>
      </c>
      <c r="L275" s="7">
        <v>-34.63210351</v>
      </c>
      <c r="M275" s="7">
        <v>-58.353502519999999</v>
      </c>
      <c r="N275" s="49">
        <v>42130</v>
      </c>
      <c r="O275" s="49">
        <v>42429</v>
      </c>
      <c r="P275" s="7">
        <v>10</v>
      </c>
      <c r="Q275" s="7">
        <v>100</v>
      </c>
      <c r="R275" s="7" t="s">
        <v>2244</v>
      </c>
      <c r="S275" s="7" t="s">
        <v>2245</v>
      </c>
      <c r="T275" s="7" t="s">
        <v>2246</v>
      </c>
      <c r="U275" s="7" t="s">
        <v>2247</v>
      </c>
      <c r="V275" s="7" t="s">
        <v>227</v>
      </c>
      <c r="W275" s="7">
        <v>2016</v>
      </c>
      <c r="X275" s="7" t="s">
        <v>47</v>
      </c>
      <c r="Y275" s="7" t="s">
        <v>2248</v>
      </c>
      <c r="Z275" s="6">
        <v>30711470022</v>
      </c>
      <c r="AA275" s="6" t="s">
        <v>2054</v>
      </c>
      <c r="AB275" s="7"/>
      <c r="AC275" s="7"/>
      <c r="AD275" s="7"/>
      <c r="AE275" s="7"/>
      <c r="AF275" s="7" t="s">
        <v>2249</v>
      </c>
      <c r="AG275" s="7"/>
      <c r="AH275" s="7"/>
      <c r="AI275" s="7"/>
      <c r="AJ275" s="7"/>
      <c r="AK275" s="7"/>
    </row>
    <row r="276" spans="1:37" ht="14.25" customHeight="1" x14ac:dyDescent="0.3">
      <c r="A276" s="6">
        <v>275</v>
      </c>
      <c r="B276" s="7" t="s">
        <v>1733</v>
      </c>
      <c r="C276" s="8" t="s">
        <v>2250</v>
      </c>
      <c r="D276" s="7" t="s">
        <v>38</v>
      </c>
      <c r="E276" s="7" t="s">
        <v>1735</v>
      </c>
      <c r="F276" s="7" t="s">
        <v>164</v>
      </c>
      <c r="G276" s="7" t="s">
        <v>2251</v>
      </c>
      <c r="H276" s="6">
        <v>2186776</v>
      </c>
      <c r="I276" s="7">
        <v>8</v>
      </c>
      <c r="J276" s="7" t="s">
        <v>173</v>
      </c>
      <c r="K276" s="8" t="s">
        <v>2252</v>
      </c>
      <c r="L276" s="7">
        <v>-34.66362299</v>
      </c>
      <c r="M276" s="7">
        <v>-58.45160937</v>
      </c>
      <c r="N276" s="49">
        <v>42391</v>
      </c>
      <c r="O276" s="49">
        <v>42450</v>
      </c>
      <c r="P276" s="7">
        <v>2</v>
      </c>
      <c r="Q276" s="7">
        <v>100</v>
      </c>
      <c r="R276" s="7" t="s">
        <v>2253</v>
      </c>
      <c r="S276" s="7" t="s">
        <v>2254</v>
      </c>
      <c r="T276" s="7" t="s">
        <v>2255</v>
      </c>
      <c r="U276" s="7" t="s">
        <v>2256</v>
      </c>
      <c r="V276" s="7" t="s">
        <v>1749</v>
      </c>
      <c r="W276" s="7">
        <v>2016</v>
      </c>
      <c r="X276" s="7" t="s">
        <v>47</v>
      </c>
      <c r="Y276" s="7" t="s">
        <v>2257</v>
      </c>
      <c r="Z276" s="6">
        <v>30707504990</v>
      </c>
      <c r="AA276" s="6" t="s">
        <v>169</v>
      </c>
      <c r="AB276" s="7"/>
      <c r="AC276" s="7"/>
      <c r="AD276" s="7"/>
      <c r="AE276" s="7"/>
      <c r="AF276" s="7" t="s">
        <v>1742</v>
      </c>
      <c r="AG276" s="7"/>
      <c r="AH276" s="7"/>
      <c r="AI276" s="7"/>
      <c r="AJ276" s="7"/>
      <c r="AK276" s="7"/>
    </row>
    <row r="277" spans="1:37" ht="14.25" customHeight="1" x14ac:dyDescent="0.3">
      <c r="A277" s="6">
        <v>276</v>
      </c>
      <c r="B277" s="7" t="s">
        <v>2240</v>
      </c>
      <c r="C277" s="8" t="s">
        <v>2258</v>
      </c>
      <c r="D277" s="7" t="s">
        <v>38</v>
      </c>
      <c r="E277" s="7" t="s">
        <v>55</v>
      </c>
      <c r="F277" s="7" t="s">
        <v>164</v>
      </c>
      <c r="G277" s="7" t="s">
        <v>2259</v>
      </c>
      <c r="H277" s="6">
        <v>13912013</v>
      </c>
      <c r="I277" s="7">
        <v>4</v>
      </c>
      <c r="J277" s="7" t="s">
        <v>350</v>
      </c>
      <c r="K277" s="8" t="s">
        <v>2260</v>
      </c>
      <c r="L277" s="7">
        <v>-34.627020129999998</v>
      </c>
      <c r="M277" s="7">
        <v>-58.358473160000003</v>
      </c>
      <c r="N277" s="49">
        <v>42465</v>
      </c>
      <c r="O277" s="49">
        <v>42761</v>
      </c>
      <c r="P277" s="7">
        <v>10</v>
      </c>
      <c r="Q277" s="7">
        <v>100</v>
      </c>
      <c r="R277" s="7" t="s">
        <v>2261</v>
      </c>
      <c r="S277" s="7" t="s">
        <v>2262</v>
      </c>
      <c r="T277" s="7" t="s">
        <v>2263</v>
      </c>
      <c r="U277" s="7" t="s">
        <v>2264</v>
      </c>
      <c r="V277" s="7" t="s">
        <v>227</v>
      </c>
      <c r="W277" s="7">
        <v>2016</v>
      </c>
      <c r="X277" s="7" t="s">
        <v>47</v>
      </c>
      <c r="Y277" s="7" t="s">
        <v>2265</v>
      </c>
      <c r="Z277" s="6">
        <v>30711470022</v>
      </c>
      <c r="AA277" s="6" t="s">
        <v>2054</v>
      </c>
      <c r="AB277" s="7"/>
      <c r="AC277" s="7"/>
      <c r="AD277" s="7"/>
      <c r="AE277" s="7"/>
      <c r="AF277" s="7" t="s">
        <v>2249</v>
      </c>
      <c r="AG277" s="7"/>
      <c r="AH277" s="7"/>
      <c r="AI277" s="7"/>
      <c r="AJ277" s="7"/>
      <c r="AK277" s="7"/>
    </row>
    <row r="278" spans="1:37" ht="14.25" customHeight="1" x14ac:dyDescent="0.3">
      <c r="A278" s="6">
        <v>277</v>
      </c>
      <c r="B278" s="7" t="s">
        <v>2211</v>
      </c>
      <c r="C278" s="8" t="s">
        <v>2266</v>
      </c>
      <c r="D278" s="7" t="s">
        <v>38</v>
      </c>
      <c r="E278" s="7" t="s">
        <v>55</v>
      </c>
      <c r="F278" s="7" t="s">
        <v>164</v>
      </c>
      <c r="G278" s="7" t="s">
        <v>2267</v>
      </c>
      <c r="H278" s="6">
        <v>1349397</v>
      </c>
      <c r="I278" s="7">
        <v>8</v>
      </c>
      <c r="J278" s="7" t="s">
        <v>173</v>
      </c>
      <c r="K278" s="8" t="s">
        <v>2214</v>
      </c>
      <c r="L278" s="7">
        <v>-34.676596279999998</v>
      </c>
      <c r="M278" s="7">
        <v>-58.448154559999999</v>
      </c>
      <c r="N278" s="49">
        <v>42381</v>
      </c>
      <c r="O278" s="49">
        <v>42735</v>
      </c>
      <c r="P278" s="7">
        <v>11.5</v>
      </c>
      <c r="Q278" s="7">
        <v>100</v>
      </c>
      <c r="R278" s="7" t="s">
        <v>2268</v>
      </c>
      <c r="S278" s="7" t="s">
        <v>2269</v>
      </c>
      <c r="T278" s="7" t="s">
        <v>2270</v>
      </c>
      <c r="U278" s="7" t="s">
        <v>2271</v>
      </c>
      <c r="V278" s="7" t="s">
        <v>1740</v>
      </c>
      <c r="W278" s="7">
        <v>2016</v>
      </c>
      <c r="X278" s="7" t="s">
        <v>228</v>
      </c>
      <c r="Y278" s="7" t="s">
        <v>2272</v>
      </c>
      <c r="Z278" s="6">
        <v>30708832959</v>
      </c>
      <c r="AA278" s="6" t="s">
        <v>2054</v>
      </c>
      <c r="AB278" s="7"/>
      <c r="AC278" s="7"/>
      <c r="AD278" s="7"/>
      <c r="AE278" s="7"/>
      <c r="AF278" s="7" t="s">
        <v>2221</v>
      </c>
      <c r="AG278" s="7"/>
      <c r="AH278" s="7"/>
      <c r="AI278" s="7"/>
      <c r="AJ278" s="7"/>
      <c r="AK278" s="7"/>
    </row>
    <row r="279" spans="1:37" ht="14.25" customHeight="1" x14ac:dyDescent="0.3">
      <c r="A279" s="6">
        <v>278</v>
      </c>
      <c r="B279" s="7" t="s">
        <v>2211</v>
      </c>
      <c r="C279" s="8" t="s">
        <v>2273</v>
      </c>
      <c r="D279" s="7" t="s">
        <v>38</v>
      </c>
      <c r="E279" s="7" t="s">
        <v>55</v>
      </c>
      <c r="F279" s="7" t="s">
        <v>164</v>
      </c>
      <c r="G279" s="7" t="s">
        <v>2274</v>
      </c>
      <c r="H279" s="6">
        <v>1011801</v>
      </c>
      <c r="I279" s="7">
        <v>8</v>
      </c>
      <c r="J279" s="7" t="s">
        <v>173</v>
      </c>
      <c r="K279" s="8" t="s">
        <v>2214</v>
      </c>
      <c r="L279" s="7">
        <v>-34.676596279999998</v>
      </c>
      <c r="M279" s="7">
        <v>-58.448154559999999</v>
      </c>
      <c r="N279" s="49">
        <v>42381</v>
      </c>
      <c r="O279" s="49">
        <v>42735</v>
      </c>
      <c r="P279" s="7">
        <v>11.5</v>
      </c>
      <c r="Q279" s="7">
        <v>100</v>
      </c>
      <c r="R279" s="7" t="s">
        <v>2275</v>
      </c>
      <c r="S279" s="7" t="s">
        <v>2276</v>
      </c>
      <c r="T279" s="7"/>
      <c r="U279" s="7"/>
      <c r="V279" s="7" t="s">
        <v>1740</v>
      </c>
      <c r="W279" s="7">
        <v>2016</v>
      </c>
      <c r="X279" s="7" t="s">
        <v>228</v>
      </c>
      <c r="Y279" s="7" t="s">
        <v>2277</v>
      </c>
      <c r="Z279" s="6">
        <v>30708832959</v>
      </c>
      <c r="AA279" s="6" t="s">
        <v>2054</v>
      </c>
      <c r="AB279" s="7"/>
      <c r="AC279" s="7"/>
      <c r="AD279" s="7"/>
      <c r="AE279" s="7"/>
      <c r="AF279" s="7" t="s">
        <v>2221</v>
      </c>
      <c r="AG279" s="7"/>
      <c r="AH279" s="7"/>
      <c r="AI279" s="7"/>
      <c r="AJ279" s="7"/>
      <c r="AK279" s="7"/>
    </row>
    <row r="280" spans="1:37" ht="14.25" customHeight="1" x14ac:dyDescent="0.3">
      <c r="A280" s="6">
        <v>279</v>
      </c>
      <c r="B280" s="7" t="s">
        <v>2211</v>
      </c>
      <c r="C280" s="8" t="s">
        <v>2278</v>
      </c>
      <c r="D280" s="7" t="s">
        <v>38</v>
      </c>
      <c r="E280" s="7" t="s">
        <v>55</v>
      </c>
      <c r="F280" s="7" t="s">
        <v>164</v>
      </c>
      <c r="G280" s="7" t="s">
        <v>2279</v>
      </c>
      <c r="H280" s="6">
        <v>285872</v>
      </c>
      <c r="I280" s="7">
        <v>8</v>
      </c>
      <c r="J280" s="7" t="s">
        <v>173</v>
      </c>
      <c r="K280" s="8" t="s">
        <v>2214</v>
      </c>
      <c r="L280" s="7">
        <v>-34.676596279999998</v>
      </c>
      <c r="M280" s="7">
        <v>-58.448154559999999</v>
      </c>
      <c r="N280" s="49">
        <v>42381</v>
      </c>
      <c r="O280" s="49">
        <v>42735</v>
      </c>
      <c r="P280" s="7">
        <v>11.5</v>
      </c>
      <c r="Q280" s="7">
        <v>100</v>
      </c>
      <c r="R280" s="7" t="s">
        <v>2280</v>
      </c>
      <c r="S280" s="7" t="s">
        <v>2281</v>
      </c>
      <c r="T280" s="7" t="s">
        <v>2282</v>
      </c>
      <c r="U280" s="7" t="s">
        <v>2283</v>
      </c>
      <c r="V280" s="7" t="s">
        <v>1139</v>
      </c>
      <c r="W280" s="7">
        <v>2016</v>
      </c>
      <c r="X280" s="7" t="s">
        <v>228</v>
      </c>
      <c r="Y280" s="7" t="s">
        <v>2284</v>
      </c>
      <c r="Z280" s="6">
        <v>30709272981</v>
      </c>
      <c r="AA280" s="6" t="s">
        <v>2054</v>
      </c>
      <c r="AB280" s="7"/>
      <c r="AC280" s="7"/>
      <c r="AD280" s="7"/>
      <c r="AE280" s="7"/>
      <c r="AF280" s="7" t="s">
        <v>2221</v>
      </c>
      <c r="AG280" s="7"/>
      <c r="AH280" s="7"/>
      <c r="AI280" s="7"/>
      <c r="AJ280" s="7"/>
      <c r="AK280" s="7"/>
    </row>
    <row r="281" spans="1:37" ht="14.25" customHeight="1" x14ac:dyDescent="0.3">
      <c r="A281" s="6">
        <v>280</v>
      </c>
      <c r="B281" s="7" t="s">
        <v>2211</v>
      </c>
      <c r="C281" s="8" t="s">
        <v>2285</v>
      </c>
      <c r="D281" s="7" t="s">
        <v>38</v>
      </c>
      <c r="E281" s="7" t="s">
        <v>55</v>
      </c>
      <c r="F281" s="7" t="s">
        <v>164</v>
      </c>
      <c r="G281" s="7" t="s">
        <v>2286</v>
      </c>
      <c r="H281" s="6">
        <v>351364</v>
      </c>
      <c r="I281" s="7">
        <v>8</v>
      </c>
      <c r="J281" s="7" t="s">
        <v>173</v>
      </c>
      <c r="K281" s="8" t="s">
        <v>2214</v>
      </c>
      <c r="L281" s="7">
        <v>-34.676596279999998</v>
      </c>
      <c r="M281" s="7">
        <v>-58.448154559999999</v>
      </c>
      <c r="N281" s="49">
        <v>42381</v>
      </c>
      <c r="O281" s="49">
        <v>42735</v>
      </c>
      <c r="P281" s="7">
        <v>11.5</v>
      </c>
      <c r="Q281" s="7">
        <v>100</v>
      </c>
      <c r="R281" s="7" t="s">
        <v>2287</v>
      </c>
      <c r="S281" s="7" t="s">
        <v>2288</v>
      </c>
      <c r="T281" s="7" t="s">
        <v>2289</v>
      </c>
      <c r="U281" s="7"/>
      <c r="V281" s="7" t="s">
        <v>1774</v>
      </c>
      <c r="W281" s="7">
        <v>2016</v>
      </c>
      <c r="X281" s="7" t="s">
        <v>228</v>
      </c>
      <c r="Y281" s="7" t="s">
        <v>2290</v>
      </c>
      <c r="Z281" s="6">
        <v>30709930385</v>
      </c>
      <c r="AA281" s="6" t="s">
        <v>2054</v>
      </c>
      <c r="AB281" s="7"/>
      <c r="AC281" s="7"/>
      <c r="AD281" s="7"/>
      <c r="AE281" s="7"/>
      <c r="AF281" s="7" t="s">
        <v>2221</v>
      </c>
      <c r="AG281" s="7"/>
      <c r="AH281" s="7"/>
      <c r="AI281" s="7"/>
      <c r="AJ281" s="7"/>
      <c r="AK281" s="7"/>
    </row>
    <row r="282" spans="1:37" ht="14.25" customHeight="1" x14ac:dyDescent="0.3">
      <c r="A282" s="6">
        <v>281</v>
      </c>
      <c r="B282" s="7" t="s">
        <v>1733</v>
      </c>
      <c r="C282" s="8" t="s">
        <v>2291</v>
      </c>
      <c r="D282" s="7" t="s">
        <v>38</v>
      </c>
      <c r="E282" s="7" t="s">
        <v>1735</v>
      </c>
      <c r="F282" s="7" t="s">
        <v>164</v>
      </c>
      <c r="G282" s="7" t="s">
        <v>2292</v>
      </c>
      <c r="H282" s="6">
        <v>2014379</v>
      </c>
      <c r="I282" s="7">
        <v>8</v>
      </c>
      <c r="J282" s="7" t="s">
        <v>173</v>
      </c>
      <c r="K282" s="8" t="s">
        <v>2293</v>
      </c>
      <c r="L282" s="7">
        <v>-34.665805679999998</v>
      </c>
      <c r="M282" s="7">
        <v>-58.456365830000003</v>
      </c>
      <c r="N282" s="49">
        <v>42698</v>
      </c>
      <c r="O282" s="49">
        <v>42758</v>
      </c>
      <c r="P282" s="7">
        <v>2</v>
      </c>
      <c r="Q282" s="7">
        <v>100</v>
      </c>
      <c r="R282" s="7" t="s">
        <v>2294</v>
      </c>
      <c r="S282" s="7" t="s">
        <v>2295</v>
      </c>
      <c r="T282" s="7" t="s">
        <v>2296</v>
      </c>
      <c r="U282" s="7" t="s">
        <v>2297</v>
      </c>
      <c r="V282" s="7" t="s">
        <v>2298</v>
      </c>
      <c r="W282" s="7">
        <v>2016</v>
      </c>
      <c r="X282" s="7" t="s">
        <v>228</v>
      </c>
      <c r="Y282" s="7" t="s">
        <v>2299</v>
      </c>
      <c r="Z282" s="6">
        <v>30548939689</v>
      </c>
      <c r="AA282" s="6" t="s">
        <v>169</v>
      </c>
      <c r="AB282" s="7"/>
      <c r="AC282" s="7"/>
      <c r="AD282" s="7"/>
      <c r="AE282" s="7"/>
      <c r="AF282" s="7" t="s">
        <v>1742</v>
      </c>
      <c r="AG282" s="7"/>
      <c r="AH282" s="7"/>
      <c r="AI282" s="7"/>
      <c r="AJ282" s="7"/>
      <c r="AK282" s="7"/>
    </row>
    <row r="283" spans="1:37" ht="14.25" customHeight="1" x14ac:dyDescent="0.3">
      <c r="A283" s="6">
        <v>282</v>
      </c>
      <c r="B283" s="7" t="s">
        <v>1733</v>
      </c>
      <c r="C283" s="8" t="s">
        <v>2300</v>
      </c>
      <c r="D283" s="7" t="s">
        <v>38</v>
      </c>
      <c r="E283" s="7" t="s">
        <v>1735</v>
      </c>
      <c r="F283" s="7" t="s">
        <v>164</v>
      </c>
      <c r="G283" s="7" t="s">
        <v>2301</v>
      </c>
      <c r="H283" s="6">
        <v>3268701</v>
      </c>
      <c r="I283" s="7">
        <v>8</v>
      </c>
      <c r="J283" s="7" t="s">
        <v>173</v>
      </c>
      <c r="K283" s="8" t="s">
        <v>2302</v>
      </c>
      <c r="L283" s="7">
        <v>-34.66362299</v>
      </c>
      <c r="M283" s="7">
        <v>-58.45160937</v>
      </c>
      <c r="N283" s="49">
        <v>42732</v>
      </c>
      <c r="O283" s="49">
        <v>42792</v>
      </c>
      <c r="P283" s="7">
        <v>2</v>
      </c>
      <c r="Q283" s="7">
        <v>100</v>
      </c>
      <c r="R283" s="7" t="s">
        <v>2303</v>
      </c>
      <c r="S283" s="7" t="s">
        <v>2304</v>
      </c>
      <c r="T283" s="7" t="s">
        <v>2305</v>
      </c>
      <c r="U283" s="7" t="s">
        <v>2306</v>
      </c>
      <c r="V283" s="7" t="s">
        <v>2307</v>
      </c>
      <c r="W283" s="7">
        <v>2016</v>
      </c>
      <c r="X283" s="7" t="s">
        <v>228</v>
      </c>
      <c r="Y283" s="7" t="s">
        <v>2308</v>
      </c>
      <c r="Z283" s="6">
        <v>30708288361</v>
      </c>
      <c r="AA283" s="6" t="s">
        <v>169</v>
      </c>
      <c r="AB283" s="7"/>
      <c r="AC283" s="7"/>
      <c r="AD283" s="7"/>
      <c r="AE283" s="7"/>
      <c r="AF283" s="7" t="s">
        <v>1742</v>
      </c>
      <c r="AG283" s="7"/>
      <c r="AH283" s="7"/>
      <c r="AI283" s="7"/>
      <c r="AJ283" s="7"/>
      <c r="AK283" s="7"/>
    </row>
    <row r="284" spans="1:37" ht="14.25" customHeight="1" x14ac:dyDescent="0.3">
      <c r="A284" s="6">
        <v>283</v>
      </c>
      <c r="B284" s="7" t="s">
        <v>2309</v>
      </c>
      <c r="C284" s="8" t="s">
        <v>2310</v>
      </c>
      <c r="D284" s="7" t="s">
        <v>38</v>
      </c>
      <c r="E284" s="7" t="s">
        <v>193</v>
      </c>
      <c r="F284" s="7" t="s">
        <v>164</v>
      </c>
      <c r="G284" s="7" t="s">
        <v>2311</v>
      </c>
      <c r="H284" s="6">
        <v>1016896</v>
      </c>
      <c r="I284" s="7">
        <v>8</v>
      </c>
      <c r="J284" s="7" t="s">
        <v>173</v>
      </c>
      <c r="K284" s="8" t="s">
        <v>2083</v>
      </c>
      <c r="L284" s="7">
        <v>-34.66492169</v>
      </c>
      <c r="M284" s="7">
        <v>-58.449958940000002</v>
      </c>
      <c r="N284" s="49">
        <v>42695</v>
      </c>
      <c r="O284" s="49">
        <v>42785</v>
      </c>
      <c r="P284" s="7">
        <v>3</v>
      </c>
      <c r="Q284" s="7">
        <v>100</v>
      </c>
      <c r="R284" s="7" t="s">
        <v>2312</v>
      </c>
      <c r="S284" s="7" t="s">
        <v>2313</v>
      </c>
      <c r="T284" s="7" t="s">
        <v>2314</v>
      </c>
      <c r="U284" s="7" t="s">
        <v>2315</v>
      </c>
      <c r="V284" s="7" t="s">
        <v>2316</v>
      </c>
      <c r="W284" s="7">
        <v>2016</v>
      </c>
      <c r="X284" s="7" t="s">
        <v>228</v>
      </c>
      <c r="Y284" s="7" t="s">
        <v>2317</v>
      </c>
      <c r="Z284" s="6">
        <v>30708899727</v>
      </c>
      <c r="AA284" s="6" t="s">
        <v>169</v>
      </c>
      <c r="AB284" s="7"/>
      <c r="AC284" s="7"/>
      <c r="AD284" s="7"/>
      <c r="AE284" s="7"/>
      <c r="AF284" s="7" t="s">
        <v>2318</v>
      </c>
      <c r="AG284" s="7"/>
      <c r="AH284" s="7"/>
      <c r="AI284" s="7"/>
      <c r="AJ284" s="7"/>
      <c r="AK284" s="7"/>
    </row>
    <row r="285" spans="1:37" ht="14.25" customHeight="1" x14ac:dyDescent="0.3">
      <c r="A285" s="6">
        <v>284</v>
      </c>
      <c r="B285" s="7" t="s">
        <v>2309</v>
      </c>
      <c r="C285" s="8" t="s">
        <v>2319</v>
      </c>
      <c r="D285" s="7" t="s">
        <v>38</v>
      </c>
      <c r="E285" s="7" t="s">
        <v>1735</v>
      </c>
      <c r="F285" s="7" t="s">
        <v>164</v>
      </c>
      <c r="G285" s="7" t="s">
        <v>2320</v>
      </c>
      <c r="H285" s="6">
        <v>749302</v>
      </c>
      <c r="I285" s="7">
        <v>8</v>
      </c>
      <c r="J285" s="7" t="s">
        <v>173</v>
      </c>
      <c r="K285" s="8" t="s">
        <v>2321</v>
      </c>
      <c r="L285" s="7">
        <v>-34.668179709999997</v>
      </c>
      <c r="M285" s="7">
        <v>-58.43285736</v>
      </c>
      <c r="N285" s="49">
        <v>42602</v>
      </c>
      <c r="O285" s="49">
        <v>42632</v>
      </c>
      <c r="P285" s="7">
        <v>1</v>
      </c>
      <c r="Q285" s="7">
        <v>100</v>
      </c>
      <c r="R285" s="7" t="s">
        <v>2322</v>
      </c>
      <c r="S285" s="7" t="s">
        <v>2323</v>
      </c>
      <c r="T285" s="7" t="s">
        <v>2324</v>
      </c>
      <c r="U285" s="7" t="s">
        <v>2325</v>
      </c>
      <c r="V285" s="7" t="s">
        <v>2137</v>
      </c>
      <c r="W285" s="7">
        <v>2016</v>
      </c>
      <c r="X285" s="7" t="s">
        <v>228</v>
      </c>
      <c r="Y285" s="7" t="s">
        <v>2326</v>
      </c>
      <c r="Z285" s="6">
        <v>30710270550</v>
      </c>
      <c r="AA285" s="6" t="s">
        <v>169</v>
      </c>
      <c r="AB285" s="7"/>
      <c r="AC285" s="7"/>
      <c r="AD285" s="7"/>
      <c r="AE285" s="7"/>
      <c r="AF285" s="7" t="s">
        <v>2318</v>
      </c>
      <c r="AG285" s="7"/>
      <c r="AH285" s="7"/>
      <c r="AI285" s="7"/>
      <c r="AJ285" s="7"/>
      <c r="AK285" s="7"/>
    </row>
    <row r="286" spans="1:37" ht="14.25" customHeight="1" x14ac:dyDescent="0.3">
      <c r="A286" s="6">
        <v>285</v>
      </c>
      <c r="B286" s="7" t="s">
        <v>1733</v>
      </c>
      <c r="C286" s="8" t="s">
        <v>2327</v>
      </c>
      <c r="D286" s="7" t="s">
        <v>38</v>
      </c>
      <c r="E286" s="7" t="s">
        <v>1735</v>
      </c>
      <c r="F286" s="7" t="s">
        <v>164</v>
      </c>
      <c r="G286" s="7" t="s">
        <v>2328</v>
      </c>
      <c r="H286" s="6">
        <v>110918</v>
      </c>
      <c r="I286" s="7">
        <v>8</v>
      </c>
      <c r="J286" s="7" t="s">
        <v>173</v>
      </c>
      <c r="K286" s="8" t="s">
        <v>2293</v>
      </c>
      <c r="L286" s="7">
        <v>-34.665805679999998</v>
      </c>
      <c r="M286" s="7">
        <v>-58.456365830000003</v>
      </c>
      <c r="N286" s="49">
        <v>42622</v>
      </c>
      <c r="O286" s="49">
        <v>42623</v>
      </c>
      <c r="P286" s="7">
        <v>0.1</v>
      </c>
      <c r="Q286" s="7">
        <v>100</v>
      </c>
      <c r="R286" s="7" t="s">
        <v>2329</v>
      </c>
      <c r="S286" s="7" t="s">
        <v>2330</v>
      </c>
      <c r="T286" s="7" t="s">
        <v>2331</v>
      </c>
      <c r="U286" s="7"/>
      <c r="V286" s="7" t="s">
        <v>1774</v>
      </c>
      <c r="W286" s="7">
        <v>2016</v>
      </c>
      <c r="X286" s="7" t="s">
        <v>228</v>
      </c>
      <c r="Y286" s="7" t="s">
        <v>2332</v>
      </c>
      <c r="Z286" s="6">
        <v>30709930385</v>
      </c>
      <c r="AA286" s="6" t="s">
        <v>169</v>
      </c>
      <c r="AB286" s="7"/>
      <c r="AC286" s="7"/>
      <c r="AD286" s="7"/>
      <c r="AE286" s="7"/>
      <c r="AF286" s="7" t="s">
        <v>1742</v>
      </c>
      <c r="AG286" s="7"/>
      <c r="AH286" s="7"/>
      <c r="AI286" s="7"/>
      <c r="AJ286" s="7"/>
      <c r="AK286" s="7"/>
    </row>
    <row r="287" spans="1:37" ht="14.25" customHeight="1" x14ac:dyDescent="0.3">
      <c r="A287" s="6">
        <v>286</v>
      </c>
      <c r="B287" s="7" t="s">
        <v>2309</v>
      </c>
      <c r="C287" s="8" t="s">
        <v>2333</v>
      </c>
      <c r="D287" s="7" t="s">
        <v>38</v>
      </c>
      <c r="E287" s="7" t="s">
        <v>193</v>
      </c>
      <c r="F287" s="7" t="s">
        <v>164</v>
      </c>
      <c r="G287" s="7" t="s">
        <v>2311</v>
      </c>
      <c r="H287" s="6">
        <v>1760971</v>
      </c>
      <c r="I287" s="7">
        <v>8</v>
      </c>
      <c r="J287" s="7" t="s">
        <v>89</v>
      </c>
      <c r="K287" s="8" t="s">
        <v>2225</v>
      </c>
      <c r="L287" s="7">
        <v>-34.678434199999998</v>
      </c>
      <c r="M287" s="7">
        <v>-58.452620090000003</v>
      </c>
      <c r="N287" s="49">
        <v>42682</v>
      </c>
      <c r="O287" s="49">
        <v>42728</v>
      </c>
      <c r="P287" s="7">
        <v>2</v>
      </c>
      <c r="Q287" s="7">
        <v>100</v>
      </c>
      <c r="R287" s="7" t="s">
        <v>2226</v>
      </c>
      <c r="S287" s="7" t="s">
        <v>2227</v>
      </c>
      <c r="T287" s="7" t="s">
        <v>2228</v>
      </c>
      <c r="U287" s="7"/>
      <c r="V287" s="7" t="s">
        <v>2137</v>
      </c>
      <c r="W287" s="7">
        <v>2016</v>
      </c>
      <c r="X287" s="7" t="s">
        <v>228</v>
      </c>
      <c r="Y287" s="7" t="s">
        <v>2229</v>
      </c>
      <c r="Z287" s="6">
        <v>30710270550</v>
      </c>
      <c r="AA287" s="6" t="s">
        <v>169</v>
      </c>
      <c r="AB287" s="7"/>
      <c r="AC287" s="7"/>
      <c r="AD287" s="7"/>
      <c r="AE287" s="7"/>
      <c r="AF287" s="7" t="s">
        <v>2318</v>
      </c>
      <c r="AG287" s="7"/>
      <c r="AH287" s="7"/>
      <c r="AI287" s="7"/>
      <c r="AJ287" s="7"/>
      <c r="AK287" s="7"/>
    </row>
    <row r="288" spans="1:37" ht="14.25" customHeight="1" x14ac:dyDescent="0.3">
      <c r="A288" s="6">
        <v>287</v>
      </c>
      <c r="B288" s="7" t="s">
        <v>2309</v>
      </c>
      <c r="C288" s="8" t="s">
        <v>2334</v>
      </c>
      <c r="D288" s="7" t="s">
        <v>38</v>
      </c>
      <c r="E288" s="7" t="s">
        <v>1735</v>
      </c>
      <c r="F288" s="7" t="s">
        <v>164</v>
      </c>
      <c r="G288" s="7" t="s">
        <v>2335</v>
      </c>
      <c r="H288" s="6">
        <v>763546</v>
      </c>
      <c r="I288" s="7">
        <v>8</v>
      </c>
      <c r="J288" s="7" t="s">
        <v>173</v>
      </c>
      <c r="K288" s="8" t="s">
        <v>2336</v>
      </c>
      <c r="L288" s="7">
        <v>-34.665629430000003</v>
      </c>
      <c r="M288" s="7">
        <v>-58.438990259999997</v>
      </c>
      <c r="N288" s="49">
        <v>42618</v>
      </c>
      <c r="O288" s="49">
        <v>42890</v>
      </c>
      <c r="P288" s="7">
        <v>9</v>
      </c>
      <c r="Q288" s="7">
        <v>100</v>
      </c>
      <c r="R288" s="7" t="s">
        <v>2337</v>
      </c>
      <c r="S288" s="7" t="s">
        <v>2338</v>
      </c>
      <c r="T288" s="7" t="s">
        <v>2339</v>
      </c>
      <c r="U288" s="7" t="s">
        <v>2340</v>
      </c>
      <c r="V288" s="7" t="s">
        <v>2219</v>
      </c>
      <c r="W288" s="7">
        <v>2016</v>
      </c>
      <c r="X288" s="7" t="s">
        <v>228</v>
      </c>
      <c r="Y288" s="7" t="s">
        <v>2341</v>
      </c>
      <c r="Z288" s="6">
        <v>30708969881</v>
      </c>
      <c r="AA288" s="6" t="s">
        <v>169</v>
      </c>
      <c r="AB288" s="7"/>
      <c r="AC288" s="7"/>
      <c r="AD288" s="7"/>
      <c r="AE288" s="7"/>
      <c r="AF288" s="7" t="s">
        <v>2318</v>
      </c>
      <c r="AG288" s="7"/>
      <c r="AH288" s="7"/>
      <c r="AI288" s="7"/>
      <c r="AJ288" s="7"/>
      <c r="AK288" s="7"/>
    </row>
    <row r="289" spans="1:37" ht="14.25" customHeight="1" x14ac:dyDescent="0.3">
      <c r="A289" s="6">
        <v>288</v>
      </c>
      <c r="B289" s="7" t="s">
        <v>2211</v>
      </c>
      <c r="C289" s="8" t="s">
        <v>2342</v>
      </c>
      <c r="D289" s="7" t="s">
        <v>38</v>
      </c>
      <c r="E289" s="7" t="s">
        <v>193</v>
      </c>
      <c r="F289" s="7" t="s">
        <v>164</v>
      </c>
      <c r="G289" s="7" t="s">
        <v>2343</v>
      </c>
      <c r="H289" s="6">
        <v>356879</v>
      </c>
      <c r="I289" s="7">
        <v>8</v>
      </c>
      <c r="J289" s="7" t="s">
        <v>173</v>
      </c>
      <c r="K289" s="8" t="s">
        <v>2214</v>
      </c>
      <c r="L289" s="7">
        <v>-34.676596279999998</v>
      </c>
      <c r="M289" s="7">
        <v>-58.448154559999999</v>
      </c>
      <c r="N289" s="49">
        <v>42622</v>
      </c>
      <c r="O289" s="49">
        <v>42682</v>
      </c>
      <c r="P289" s="7">
        <v>2</v>
      </c>
      <c r="Q289" s="7">
        <v>100</v>
      </c>
      <c r="R289" s="7" t="s">
        <v>2344</v>
      </c>
      <c r="S289" s="7" t="s">
        <v>2345</v>
      </c>
      <c r="T289" s="7"/>
      <c r="U289" s="7"/>
      <c r="V289" s="7" t="s">
        <v>2346</v>
      </c>
      <c r="W289" s="7">
        <v>2016</v>
      </c>
      <c r="X289" s="7" t="s">
        <v>1199</v>
      </c>
      <c r="Y289" s="7" t="s">
        <v>2347</v>
      </c>
      <c r="Z289" s="6">
        <v>30712463887</v>
      </c>
      <c r="AA289" s="6" t="s">
        <v>2054</v>
      </c>
      <c r="AB289" s="7"/>
      <c r="AC289" s="7"/>
      <c r="AD289" s="7"/>
      <c r="AE289" s="7"/>
      <c r="AF289" s="7" t="s">
        <v>2221</v>
      </c>
      <c r="AG289" s="7"/>
      <c r="AH289" s="7"/>
      <c r="AI289" s="7"/>
      <c r="AJ289" s="7"/>
      <c r="AK289" s="7"/>
    </row>
    <row r="290" spans="1:37" ht="14.25" customHeight="1" x14ac:dyDescent="0.3">
      <c r="A290" s="6">
        <v>289</v>
      </c>
      <c r="B290" s="7" t="s">
        <v>2348</v>
      </c>
      <c r="C290" s="8" t="s">
        <v>2349</v>
      </c>
      <c r="D290" s="7" t="s">
        <v>38</v>
      </c>
      <c r="E290" s="7" t="s">
        <v>55</v>
      </c>
      <c r="F290" s="7" t="s">
        <v>164</v>
      </c>
      <c r="G290" s="7" t="s">
        <v>2350</v>
      </c>
      <c r="H290" s="6">
        <v>315201</v>
      </c>
      <c r="I290" s="7">
        <v>8</v>
      </c>
      <c r="J290" s="7" t="s">
        <v>89</v>
      </c>
      <c r="K290" s="8" t="s">
        <v>2351</v>
      </c>
      <c r="L290" s="7">
        <v>-34.672316619999997</v>
      </c>
      <c r="M290" s="7">
        <v>-58.498474209999998</v>
      </c>
      <c r="N290" s="49">
        <v>42577</v>
      </c>
      <c r="O290" s="49">
        <v>42637</v>
      </c>
      <c r="P290" s="7">
        <v>2</v>
      </c>
      <c r="Q290" s="7">
        <v>100</v>
      </c>
      <c r="R290" s="7" t="s">
        <v>2352</v>
      </c>
      <c r="S290" s="7" t="s">
        <v>2353</v>
      </c>
      <c r="T290" s="7"/>
      <c r="U290" s="7"/>
      <c r="V290" s="7" t="s">
        <v>1740</v>
      </c>
      <c r="W290" s="7">
        <v>2016</v>
      </c>
      <c r="X290" s="7" t="s">
        <v>1199</v>
      </c>
      <c r="Y290" s="7" t="s">
        <v>1766</v>
      </c>
      <c r="Z290" s="6">
        <v>30708832959</v>
      </c>
      <c r="AA290" s="6" t="s">
        <v>2054</v>
      </c>
      <c r="AB290" s="7"/>
      <c r="AC290" s="7"/>
      <c r="AD290" s="7"/>
      <c r="AE290" s="7"/>
      <c r="AF290" s="7" t="s">
        <v>2354</v>
      </c>
      <c r="AG290" s="7"/>
      <c r="AH290" s="7"/>
      <c r="AI290" s="7"/>
      <c r="AJ290" s="7"/>
      <c r="AK290" s="7"/>
    </row>
    <row r="291" spans="1:37" ht="14.25" customHeight="1" x14ac:dyDescent="0.3">
      <c r="A291" s="6">
        <v>290</v>
      </c>
      <c r="B291" s="7" t="s">
        <v>2348</v>
      </c>
      <c r="C291" s="8" t="s">
        <v>2355</v>
      </c>
      <c r="D291" s="7" t="s">
        <v>38</v>
      </c>
      <c r="E291" s="7" t="s">
        <v>193</v>
      </c>
      <c r="F291" s="7" t="s">
        <v>164</v>
      </c>
      <c r="G291" s="7" t="s">
        <v>2356</v>
      </c>
      <c r="H291" s="6">
        <v>623000</v>
      </c>
      <c r="I291" s="7">
        <v>7</v>
      </c>
      <c r="J291" s="7" t="s">
        <v>690</v>
      </c>
      <c r="K291" s="8" t="s">
        <v>2357</v>
      </c>
      <c r="L291" s="7">
        <v>-34.65443492</v>
      </c>
      <c r="M291" s="7">
        <v>-58.436475850000001</v>
      </c>
      <c r="N291" s="49">
        <v>42716</v>
      </c>
      <c r="O291" s="49">
        <v>43010</v>
      </c>
      <c r="P291" s="7">
        <v>9.5</v>
      </c>
      <c r="Q291" s="7">
        <v>100</v>
      </c>
      <c r="R291" s="7" t="s">
        <v>2358</v>
      </c>
      <c r="S291" s="7" t="s">
        <v>2359</v>
      </c>
      <c r="T291" s="7" t="s">
        <v>2360</v>
      </c>
      <c r="U291" s="7" t="s">
        <v>2361</v>
      </c>
      <c r="V291" s="7" t="s">
        <v>2208</v>
      </c>
      <c r="W291" s="7">
        <v>2016</v>
      </c>
      <c r="X291" s="7" t="s">
        <v>238</v>
      </c>
      <c r="Y291" s="7" t="s">
        <v>1766</v>
      </c>
      <c r="Z291" s="6">
        <v>30567789000</v>
      </c>
      <c r="AA291" s="6" t="s">
        <v>2054</v>
      </c>
      <c r="AB291" s="7"/>
      <c r="AC291" s="7"/>
      <c r="AD291" s="7"/>
      <c r="AE291" s="7"/>
      <c r="AF291" s="7" t="s">
        <v>2354</v>
      </c>
      <c r="AG291" s="7"/>
      <c r="AH291" s="7"/>
      <c r="AI291" s="7"/>
      <c r="AJ291" s="7"/>
      <c r="AK291" s="7"/>
    </row>
    <row r="292" spans="1:37" ht="14.25" customHeight="1" x14ac:dyDescent="0.3">
      <c r="A292" s="6">
        <v>291</v>
      </c>
      <c r="B292" s="7" t="s">
        <v>2362</v>
      </c>
      <c r="C292" s="8" t="s">
        <v>2363</v>
      </c>
      <c r="D292" s="7" t="s">
        <v>38</v>
      </c>
      <c r="E292" s="7" t="s">
        <v>1735</v>
      </c>
      <c r="F292" s="7" t="s">
        <v>164</v>
      </c>
      <c r="G292" s="7" t="s">
        <v>2364</v>
      </c>
      <c r="H292" s="6">
        <v>820006</v>
      </c>
      <c r="I292" s="7">
        <v>8</v>
      </c>
      <c r="J292" s="7" t="s">
        <v>173</v>
      </c>
      <c r="K292" s="8" t="s">
        <v>2365</v>
      </c>
      <c r="L292" s="7">
        <v>-34.672907410000001</v>
      </c>
      <c r="M292" s="7">
        <v>-58.435400710000003</v>
      </c>
      <c r="N292" s="49">
        <v>42685</v>
      </c>
      <c r="O292" s="49">
        <v>42805</v>
      </c>
      <c r="P292" s="7">
        <v>4</v>
      </c>
      <c r="Q292" s="7">
        <v>100</v>
      </c>
      <c r="R292" s="7" t="s">
        <v>2366</v>
      </c>
      <c r="S292" s="7" t="s">
        <v>2367</v>
      </c>
      <c r="T292" s="7" t="s">
        <v>2368</v>
      </c>
      <c r="U292" s="7" t="s">
        <v>2369</v>
      </c>
      <c r="V292" s="7" t="s">
        <v>2298</v>
      </c>
      <c r="W292" s="7">
        <v>2016</v>
      </c>
      <c r="X292" s="7" t="s">
        <v>238</v>
      </c>
      <c r="Y292" s="7" t="s">
        <v>1759</v>
      </c>
      <c r="Z292" s="6">
        <v>30548939689</v>
      </c>
      <c r="AA292" s="6" t="s">
        <v>2054</v>
      </c>
      <c r="AB292" s="7"/>
      <c r="AC292" s="7"/>
      <c r="AD292" s="7"/>
      <c r="AE292" s="7"/>
      <c r="AF292" s="7" t="s">
        <v>2370</v>
      </c>
      <c r="AG292" s="7"/>
      <c r="AH292" s="7"/>
      <c r="AI292" s="7"/>
      <c r="AJ292" s="7"/>
      <c r="AK292" s="7"/>
    </row>
    <row r="293" spans="1:37" ht="14.25" customHeight="1" x14ac:dyDescent="0.3">
      <c r="A293" s="6">
        <v>292</v>
      </c>
      <c r="B293" s="7" t="s">
        <v>2362</v>
      </c>
      <c r="C293" s="8" t="s">
        <v>2371</v>
      </c>
      <c r="D293" s="7" t="s">
        <v>38</v>
      </c>
      <c r="E293" s="7" t="s">
        <v>1735</v>
      </c>
      <c r="F293" s="7" t="s">
        <v>164</v>
      </c>
      <c r="G293" s="7" t="s">
        <v>2372</v>
      </c>
      <c r="H293" s="6">
        <v>4791914</v>
      </c>
      <c r="I293" s="7">
        <v>8</v>
      </c>
      <c r="J293" s="7" t="s">
        <v>173</v>
      </c>
      <c r="K293" s="8" t="s">
        <v>2365</v>
      </c>
      <c r="L293" s="7">
        <v>-34.663873109999997</v>
      </c>
      <c r="M293" s="7">
        <v>-58.469238079999997</v>
      </c>
      <c r="N293" s="49">
        <v>42685</v>
      </c>
      <c r="O293" s="49">
        <v>42849</v>
      </c>
      <c r="P293" s="7">
        <v>5</v>
      </c>
      <c r="Q293" s="7">
        <v>100</v>
      </c>
      <c r="R293" s="7" t="s">
        <v>2373</v>
      </c>
      <c r="S293" s="7" t="s">
        <v>2374</v>
      </c>
      <c r="T293" s="7" t="s">
        <v>2375</v>
      </c>
      <c r="U293" s="7" t="s">
        <v>2376</v>
      </c>
      <c r="V293" s="7" t="s">
        <v>2298</v>
      </c>
      <c r="W293" s="7">
        <v>2016</v>
      </c>
      <c r="X293" s="7" t="s">
        <v>238</v>
      </c>
      <c r="Y293" s="7" t="s">
        <v>2377</v>
      </c>
      <c r="Z293" s="6">
        <v>30548939689</v>
      </c>
      <c r="AA293" s="6" t="s">
        <v>2054</v>
      </c>
      <c r="AB293" s="7"/>
      <c r="AC293" s="7"/>
      <c r="AD293" s="7"/>
      <c r="AE293" s="7"/>
      <c r="AF293" s="7" t="s">
        <v>2370</v>
      </c>
      <c r="AG293" s="7"/>
      <c r="AH293" s="7"/>
      <c r="AI293" s="7"/>
      <c r="AJ293" s="7"/>
      <c r="AK293" s="7"/>
    </row>
    <row r="294" spans="1:37" ht="14.25" customHeight="1" x14ac:dyDescent="0.3">
      <c r="A294" s="6">
        <v>293</v>
      </c>
      <c r="B294" s="7" t="s">
        <v>2362</v>
      </c>
      <c r="C294" s="8" t="s">
        <v>2378</v>
      </c>
      <c r="D294" s="7" t="s">
        <v>38</v>
      </c>
      <c r="E294" s="7" t="s">
        <v>1735</v>
      </c>
      <c r="F294" s="7" t="s">
        <v>164</v>
      </c>
      <c r="G294" s="7" t="s">
        <v>2379</v>
      </c>
      <c r="H294" s="6">
        <v>3672574</v>
      </c>
      <c r="I294" s="7">
        <v>8</v>
      </c>
      <c r="J294" s="7" t="s">
        <v>173</v>
      </c>
      <c r="K294" s="8" t="s">
        <v>2380</v>
      </c>
      <c r="L294" s="7">
        <v>-34.670590179999998</v>
      </c>
      <c r="M294" s="7">
        <v>-58.432397780000002</v>
      </c>
      <c r="N294" s="49">
        <v>42634</v>
      </c>
      <c r="O294" s="49">
        <v>42714</v>
      </c>
      <c r="P294" s="7">
        <v>2.5</v>
      </c>
      <c r="Q294" s="7">
        <v>100</v>
      </c>
      <c r="R294" s="7" t="s">
        <v>2381</v>
      </c>
      <c r="S294" s="7" t="s">
        <v>2382</v>
      </c>
      <c r="T294" s="7" t="s">
        <v>2383</v>
      </c>
      <c r="U294" s="7" t="s">
        <v>2384</v>
      </c>
      <c r="V294" s="7" t="s">
        <v>2346</v>
      </c>
      <c r="W294" s="7">
        <v>2016</v>
      </c>
      <c r="X294" s="7" t="s">
        <v>238</v>
      </c>
      <c r="Y294" s="7" t="s">
        <v>2385</v>
      </c>
      <c r="Z294" s="6">
        <v>30712463887</v>
      </c>
      <c r="AA294" s="6" t="s">
        <v>2054</v>
      </c>
      <c r="AB294" s="7"/>
      <c r="AC294" s="7"/>
      <c r="AD294" s="7"/>
      <c r="AE294" s="7"/>
      <c r="AF294" s="7" t="s">
        <v>2370</v>
      </c>
      <c r="AG294" s="7"/>
      <c r="AH294" s="7"/>
      <c r="AI294" s="7"/>
      <c r="AJ294" s="7"/>
      <c r="AK294" s="7"/>
    </row>
    <row r="295" spans="1:37" ht="14.25" customHeight="1" x14ac:dyDescent="0.3">
      <c r="A295" s="6">
        <v>294</v>
      </c>
      <c r="B295" s="7" t="s">
        <v>1733</v>
      </c>
      <c r="C295" s="8" t="s">
        <v>2386</v>
      </c>
      <c r="D295" s="7" t="s">
        <v>38</v>
      </c>
      <c r="E295" s="7" t="s">
        <v>193</v>
      </c>
      <c r="F295" s="7" t="s">
        <v>164</v>
      </c>
      <c r="G295" s="7" t="s">
        <v>2387</v>
      </c>
      <c r="H295" s="6">
        <v>3808672</v>
      </c>
      <c r="I295" s="7">
        <v>8</v>
      </c>
      <c r="J295" s="7" t="s">
        <v>173</v>
      </c>
      <c r="K295" s="8" t="s">
        <v>2252</v>
      </c>
      <c r="L295" s="7">
        <v>-34.66362299</v>
      </c>
      <c r="M295" s="7">
        <v>-58.45160937</v>
      </c>
      <c r="N295" s="49">
        <v>42632</v>
      </c>
      <c r="O295" s="49">
        <v>42812</v>
      </c>
      <c r="P295" s="7">
        <v>6</v>
      </c>
      <c r="Q295" s="7">
        <v>100</v>
      </c>
      <c r="R295" s="7" t="s">
        <v>2388</v>
      </c>
      <c r="S295" s="7" t="s">
        <v>2389</v>
      </c>
      <c r="T295" s="7" t="s">
        <v>2390</v>
      </c>
      <c r="U295" s="7" t="s">
        <v>2391</v>
      </c>
      <c r="V295" s="7" t="s">
        <v>2219</v>
      </c>
      <c r="W295" s="7">
        <v>2016</v>
      </c>
      <c r="X295" s="7" t="s">
        <v>47</v>
      </c>
      <c r="Y295" s="7" t="s">
        <v>2385</v>
      </c>
      <c r="Z295" s="6">
        <v>30708969881</v>
      </c>
      <c r="AA295" s="6" t="s">
        <v>169</v>
      </c>
      <c r="AB295" s="7"/>
      <c r="AC295" s="7"/>
      <c r="AD295" s="7"/>
      <c r="AE295" s="7"/>
      <c r="AF295" s="7" t="s">
        <v>1742</v>
      </c>
      <c r="AG295" s="7"/>
      <c r="AH295" s="7"/>
      <c r="AI295" s="7"/>
      <c r="AJ295" s="7"/>
      <c r="AK295" s="7"/>
    </row>
    <row r="296" spans="1:37" ht="14.25" customHeight="1" x14ac:dyDescent="0.3">
      <c r="A296" s="6">
        <v>295</v>
      </c>
      <c r="B296" s="7" t="s">
        <v>2392</v>
      </c>
      <c r="C296" s="8" t="s">
        <v>2393</v>
      </c>
      <c r="D296" s="7" t="s">
        <v>38</v>
      </c>
      <c r="E296" s="7" t="s">
        <v>55</v>
      </c>
      <c r="F296" s="7" t="s">
        <v>164</v>
      </c>
      <c r="G296" s="7" t="s">
        <v>2394</v>
      </c>
      <c r="H296" s="6">
        <v>11468882</v>
      </c>
      <c r="I296" s="7">
        <v>8</v>
      </c>
      <c r="J296" s="7" t="s">
        <v>314</v>
      </c>
      <c r="K296" s="8" t="s">
        <v>2395</v>
      </c>
      <c r="L296" s="7">
        <v>-34.698001820000002</v>
      </c>
      <c r="M296" s="7">
        <v>-58.469826300000001</v>
      </c>
      <c r="N296" s="49">
        <v>42774</v>
      </c>
      <c r="O296" s="49">
        <v>42819</v>
      </c>
      <c r="P296" s="7">
        <v>1.5</v>
      </c>
      <c r="Q296" s="7">
        <v>100</v>
      </c>
      <c r="R296" s="7" t="s">
        <v>2396</v>
      </c>
      <c r="S296" s="7" t="s">
        <v>2397</v>
      </c>
      <c r="T296" s="7" t="s">
        <v>2398</v>
      </c>
      <c r="U296" s="7"/>
      <c r="V296" s="7" t="s">
        <v>2399</v>
      </c>
      <c r="W296" s="7">
        <v>2017</v>
      </c>
      <c r="X296" s="7" t="s">
        <v>228</v>
      </c>
      <c r="Y296" s="7" t="s">
        <v>2400</v>
      </c>
      <c r="Z296" s="6">
        <v>30657249765</v>
      </c>
      <c r="AA296" s="6" t="s">
        <v>2054</v>
      </c>
      <c r="AB296" s="7"/>
      <c r="AC296" s="7"/>
      <c r="AD296" s="7"/>
      <c r="AE296" s="7"/>
      <c r="AF296" s="7" t="s">
        <v>2401</v>
      </c>
      <c r="AG296" s="7"/>
      <c r="AH296" s="7"/>
      <c r="AI296" s="7"/>
      <c r="AJ296" s="7"/>
      <c r="AK296" s="7"/>
    </row>
    <row r="297" spans="1:37" ht="14.25" customHeight="1" x14ac:dyDescent="0.3">
      <c r="A297" s="6">
        <v>296</v>
      </c>
      <c r="B297" s="7" t="s">
        <v>1733</v>
      </c>
      <c r="C297" s="8" t="s">
        <v>2402</v>
      </c>
      <c r="D297" s="7" t="s">
        <v>38</v>
      </c>
      <c r="E297" s="7" t="s">
        <v>1735</v>
      </c>
      <c r="F297" s="7" t="s">
        <v>164</v>
      </c>
      <c r="G297" s="7" t="s">
        <v>2403</v>
      </c>
      <c r="H297" s="6">
        <v>2715512</v>
      </c>
      <c r="I297" s="7">
        <v>8</v>
      </c>
      <c r="J297" s="7" t="s">
        <v>173</v>
      </c>
      <c r="K297" s="8" t="s">
        <v>2293</v>
      </c>
      <c r="L297" s="7">
        <v>-34.665805679999998</v>
      </c>
      <c r="M297" s="7">
        <v>-58.456365830000003</v>
      </c>
      <c r="N297" s="49">
        <v>42768</v>
      </c>
      <c r="O297" s="49">
        <v>42798</v>
      </c>
      <c r="P297" s="7">
        <v>1</v>
      </c>
      <c r="Q297" s="7">
        <v>100</v>
      </c>
      <c r="R297" s="7" t="s">
        <v>2404</v>
      </c>
      <c r="S297" s="7" t="s">
        <v>2405</v>
      </c>
      <c r="T297" s="7"/>
      <c r="U297" s="7"/>
      <c r="V297" s="7" t="s">
        <v>2298</v>
      </c>
      <c r="W297" s="7">
        <v>2017</v>
      </c>
      <c r="X297" s="7" t="s">
        <v>228</v>
      </c>
      <c r="Y297" s="7" t="s">
        <v>2406</v>
      </c>
      <c r="Z297" s="6">
        <v>30548939689</v>
      </c>
      <c r="AA297" s="6" t="s">
        <v>169</v>
      </c>
      <c r="AB297" s="7"/>
      <c r="AC297" s="7"/>
      <c r="AD297" s="7"/>
      <c r="AE297" s="7"/>
      <c r="AF297" s="7" t="s">
        <v>1742</v>
      </c>
      <c r="AG297" s="7"/>
      <c r="AH297" s="7"/>
      <c r="AI297" s="7"/>
      <c r="AJ297" s="7"/>
      <c r="AK297" s="7"/>
    </row>
    <row r="298" spans="1:37" ht="14.25" customHeight="1" x14ac:dyDescent="0.3">
      <c r="A298" s="6">
        <v>297</v>
      </c>
      <c r="B298" s="7" t="s">
        <v>2240</v>
      </c>
      <c r="C298" s="8" t="s">
        <v>2407</v>
      </c>
      <c r="D298" s="7" t="s">
        <v>38</v>
      </c>
      <c r="E298" s="7" t="s">
        <v>55</v>
      </c>
      <c r="F298" s="7" t="s">
        <v>164</v>
      </c>
      <c r="G298" s="7" t="s">
        <v>2408</v>
      </c>
      <c r="H298" s="6">
        <v>254512</v>
      </c>
      <c r="I298" s="7">
        <v>4</v>
      </c>
      <c r="J298" s="7" t="s">
        <v>400</v>
      </c>
      <c r="K298" s="8" t="s">
        <v>2409</v>
      </c>
      <c r="L298" s="7">
        <v>-34.655090909999998</v>
      </c>
      <c r="M298" s="7">
        <v>-58.372909489999998</v>
      </c>
      <c r="N298" s="49">
        <v>42823</v>
      </c>
      <c r="O298" s="49">
        <v>42853</v>
      </c>
      <c r="P298" s="7">
        <v>1</v>
      </c>
      <c r="Q298" s="7">
        <v>100</v>
      </c>
      <c r="R298" s="7" t="s">
        <v>2410</v>
      </c>
      <c r="S298" s="7" t="s">
        <v>2411</v>
      </c>
      <c r="T298" s="7" t="s">
        <v>2412</v>
      </c>
      <c r="U298" s="7" t="s">
        <v>2413</v>
      </c>
      <c r="V298" s="7" t="s">
        <v>2414</v>
      </c>
      <c r="W298" s="7">
        <v>2017</v>
      </c>
      <c r="X298" s="7" t="s">
        <v>228</v>
      </c>
      <c r="Y298" s="7" t="s">
        <v>2415</v>
      </c>
      <c r="Z298" s="6">
        <v>30714746371</v>
      </c>
      <c r="AA298" s="6" t="s">
        <v>2054</v>
      </c>
      <c r="AB298" s="7"/>
      <c r="AC298" s="7"/>
      <c r="AD298" s="7"/>
      <c r="AE298" s="7"/>
      <c r="AF298" s="7" t="s">
        <v>2249</v>
      </c>
      <c r="AG298" s="7"/>
      <c r="AH298" s="7"/>
      <c r="AI298" s="7"/>
      <c r="AJ298" s="7"/>
      <c r="AK298" s="7"/>
    </row>
    <row r="299" spans="1:37" ht="14.25" customHeight="1" x14ac:dyDescent="0.3">
      <c r="A299" s="6">
        <v>298</v>
      </c>
      <c r="B299" s="7" t="s">
        <v>2348</v>
      </c>
      <c r="C299" s="8" t="s">
        <v>2416</v>
      </c>
      <c r="D299" s="7" t="s">
        <v>38</v>
      </c>
      <c r="E299" s="7" t="s">
        <v>193</v>
      </c>
      <c r="F299" s="7" t="s">
        <v>164</v>
      </c>
      <c r="G299" s="7" t="s">
        <v>2417</v>
      </c>
      <c r="H299" s="6">
        <v>1600495</v>
      </c>
      <c r="I299" s="7">
        <v>8</v>
      </c>
      <c r="J299" s="7" t="s">
        <v>89</v>
      </c>
      <c r="K299" s="8" t="s">
        <v>2418</v>
      </c>
      <c r="L299" s="7">
        <v>-34.663201610000002</v>
      </c>
      <c r="M299" s="7">
        <v>-58.474297550000003</v>
      </c>
      <c r="N299" s="49">
        <v>42788</v>
      </c>
      <c r="O299" s="49">
        <v>42952</v>
      </c>
      <c r="P299" s="7">
        <v>5.5</v>
      </c>
      <c r="Q299" s="7">
        <v>100</v>
      </c>
      <c r="R299" s="7" t="s">
        <v>2419</v>
      </c>
      <c r="S299" s="7" t="s">
        <v>2420</v>
      </c>
      <c r="T299" s="7"/>
      <c r="U299" s="7"/>
      <c r="V299" s="7" t="s">
        <v>2421</v>
      </c>
      <c r="W299" s="7">
        <v>2017</v>
      </c>
      <c r="X299" s="7" t="s">
        <v>228</v>
      </c>
      <c r="Y299" s="7" t="s">
        <v>2422</v>
      </c>
      <c r="Z299" s="6">
        <v>30714763098</v>
      </c>
      <c r="AA299" s="6" t="s">
        <v>2054</v>
      </c>
      <c r="AB299" s="7"/>
      <c r="AC299" s="7"/>
      <c r="AD299" s="7"/>
      <c r="AE299" s="7"/>
      <c r="AF299" s="7" t="s">
        <v>2354</v>
      </c>
      <c r="AG299" s="7"/>
      <c r="AH299" s="7"/>
      <c r="AI299" s="7"/>
      <c r="AJ299" s="7"/>
      <c r="AK299" s="7"/>
    </row>
    <row r="300" spans="1:37" ht="14.25" customHeight="1" x14ac:dyDescent="0.3">
      <c r="A300" s="6">
        <v>299</v>
      </c>
      <c r="B300" s="7" t="s">
        <v>2423</v>
      </c>
      <c r="C300" s="8" t="s">
        <v>2424</v>
      </c>
      <c r="D300" s="7" t="s">
        <v>38</v>
      </c>
      <c r="E300" s="7" t="s">
        <v>193</v>
      </c>
      <c r="F300" s="7" t="s">
        <v>164</v>
      </c>
      <c r="G300" s="7" t="s">
        <v>2425</v>
      </c>
      <c r="H300" s="6">
        <v>1299141</v>
      </c>
      <c r="I300" s="7">
        <v>4</v>
      </c>
      <c r="J300" s="7" t="s">
        <v>350</v>
      </c>
      <c r="K300" s="8" t="s">
        <v>2426</v>
      </c>
      <c r="L300" s="7">
        <v>-34.625126999999999</v>
      </c>
      <c r="M300" s="7">
        <v>-58.363679609999998</v>
      </c>
      <c r="N300" s="49">
        <v>42873</v>
      </c>
      <c r="O300" s="49">
        <v>42918</v>
      </c>
      <c r="P300" s="7">
        <v>1.5</v>
      </c>
      <c r="Q300" s="7">
        <v>100</v>
      </c>
      <c r="R300" s="7" t="s">
        <v>2427</v>
      </c>
      <c r="S300" s="7" t="s">
        <v>2428</v>
      </c>
      <c r="T300" s="7" t="s">
        <v>2429</v>
      </c>
      <c r="U300" s="7" t="s">
        <v>2430</v>
      </c>
      <c r="V300" s="7" t="s">
        <v>2208</v>
      </c>
      <c r="W300" s="7">
        <v>2017</v>
      </c>
      <c r="X300" s="7" t="s">
        <v>228</v>
      </c>
      <c r="Y300" s="7" t="s">
        <v>2431</v>
      </c>
      <c r="Z300" s="6">
        <v>30567789000</v>
      </c>
      <c r="AA300" s="6" t="s">
        <v>2054</v>
      </c>
      <c r="AB300" s="7"/>
      <c r="AC300" s="7"/>
      <c r="AD300" s="7"/>
      <c r="AE300" s="7"/>
      <c r="AF300" s="7" t="s">
        <v>2432</v>
      </c>
      <c r="AG300" s="7"/>
      <c r="AH300" s="7"/>
      <c r="AI300" s="7"/>
      <c r="AJ300" s="7"/>
      <c r="AK300" s="7"/>
    </row>
    <row r="301" spans="1:37" ht="14.25" customHeight="1" x14ac:dyDescent="0.3">
      <c r="A301" s="6">
        <v>300</v>
      </c>
      <c r="B301" s="7" t="s">
        <v>2348</v>
      </c>
      <c r="C301" s="8" t="s">
        <v>2433</v>
      </c>
      <c r="D301" s="7" t="s">
        <v>38</v>
      </c>
      <c r="E301" s="7" t="s">
        <v>193</v>
      </c>
      <c r="F301" s="7" t="s">
        <v>164</v>
      </c>
      <c r="G301" s="7" t="s">
        <v>2434</v>
      </c>
      <c r="H301" s="6">
        <v>1366669</v>
      </c>
      <c r="I301" s="7">
        <v>8</v>
      </c>
      <c r="J301" s="7" t="s">
        <v>89</v>
      </c>
      <c r="K301" s="8" t="s">
        <v>2435</v>
      </c>
      <c r="L301" s="7">
        <v>-34.661110839999999</v>
      </c>
      <c r="M301" s="7">
        <v>-58.477043479999999</v>
      </c>
      <c r="N301" s="49">
        <v>42751</v>
      </c>
      <c r="O301" s="49">
        <v>42841</v>
      </c>
      <c r="P301" s="7">
        <v>3</v>
      </c>
      <c r="Q301" s="7">
        <v>100</v>
      </c>
      <c r="R301" s="7" t="s">
        <v>2436</v>
      </c>
      <c r="S301" s="7" t="s">
        <v>2437</v>
      </c>
      <c r="T301" s="7" t="s">
        <v>2438</v>
      </c>
      <c r="U301" s="7" t="s">
        <v>2439</v>
      </c>
      <c r="V301" s="7" t="s">
        <v>1740</v>
      </c>
      <c r="W301" s="7">
        <v>2017</v>
      </c>
      <c r="X301" s="7" t="s">
        <v>228</v>
      </c>
      <c r="Y301" s="7" t="s">
        <v>2440</v>
      </c>
      <c r="Z301" s="6">
        <v>30708832959</v>
      </c>
      <c r="AA301" s="6" t="s">
        <v>2054</v>
      </c>
      <c r="AB301" s="7"/>
      <c r="AC301" s="7"/>
      <c r="AD301" s="7"/>
      <c r="AE301" s="7"/>
      <c r="AF301" s="7" t="s">
        <v>2354</v>
      </c>
      <c r="AG301" s="7"/>
      <c r="AH301" s="7"/>
      <c r="AI301" s="7"/>
      <c r="AJ301" s="7"/>
      <c r="AK301" s="7"/>
    </row>
    <row r="302" spans="1:37" ht="14.25" customHeight="1" x14ac:dyDescent="0.3">
      <c r="A302" s="6">
        <v>301</v>
      </c>
      <c r="B302" s="7" t="s">
        <v>2441</v>
      </c>
      <c r="C302" s="8" t="s">
        <v>2442</v>
      </c>
      <c r="D302" s="7" t="s">
        <v>38</v>
      </c>
      <c r="E302" s="7" t="s">
        <v>55</v>
      </c>
      <c r="F302" s="7" t="s">
        <v>164</v>
      </c>
      <c r="G302" s="7" t="s">
        <v>2443</v>
      </c>
      <c r="H302" s="6">
        <v>72934</v>
      </c>
      <c r="I302" s="7">
        <v>8</v>
      </c>
      <c r="J302" s="7" t="s">
        <v>173</v>
      </c>
      <c r="K302" s="8" t="s">
        <v>2133</v>
      </c>
      <c r="L302" s="7">
        <v>-34.664985610000002</v>
      </c>
      <c r="M302" s="7">
        <v>-58.469389120000002</v>
      </c>
      <c r="N302" s="49">
        <v>42732</v>
      </c>
      <c r="O302" s="49">
        <v>42917</v>
      </c>
      <c r="P302" s="7">
        <v>6</v>
      </c>
      <c r="Q302" s="7">
        <v>100</v>
      </c>
      <c r="R302" s="7" t="s">
        <v>2444</v>
      </c>
      <c r="S302" s="7" t="s">
        <v>2445</v>
      </c>
      <c r="T302" s="7" t="s">
        <v>2446</v>
      </c>
      <c r="U302" s="7" t="s">
        <v>2447</v>
      </c>
      <c r="V302" s="7" t="s">
        <v>2144</v>
      </c>
      <c r="W302" s="7">
        <v>2017</v>
      </c>
      <c r="X302" s="7" t="s">
        <v>228</v>
      </c>
      <c r="Y302" s="7" t="s">
        <v>2448</v>
      </c>
      <c r="Z302" s="6">
        <v>20273633325</v>
      </c>
      <c r="AA302" s="6" t="s">
        <v>2054</v>
      </c>
      <c r="AB302" s="7"/>
      <c r="AC302" s="7"/>
      <c r="AD302" s="7"/>
      <c r="AE302" s="7"/>
      <c r="AF302" s="7" t="s">
        <v>2449</v>
      </c>
      <c r="AG302" s="7"/>
      <c r="AH302" s="7"/>
      <c r="AI302" s="7"/>
      <c r="AJ302" s="7"/>
      <c r="AK302" s="7"/>
    </row>
    <row r="303" spans="1:37" ht="14.25" customHeight="1" x14ac:dyDescent="0.3">
      <c r="A303" s="6">
        <v>302</v>
      </c>
      <c r="B303" s="7" t="s">
        <v>2441</v>
      </c>
      <c r="C303" s="8" t="s">
        <v>2450</v>
      </c>
      <c r="D303" s="7" t="s">
        <v>38</v>
      </c>
      <c r="E303" s="7" t="s">
        <v>55</v>
      </c>
      <c r="F303" s="7" t="s">
        <v>164</v>
      </c>
      <c r="G303" s="7" t="s">
        <v>2443</v>
      </c>
      <c r="H303" s="6">
        <v>375210</v>
      </c>
      <c r="I303" s="7">
        <v>8</v>
      </c>
      <c r="J303" s="7" t="s">
        <v>173</v>
      </c>
      <c r="K303" s="8" t="s">
        <v>2133</v>
      </c>
      <c r="L303" s="7">
        <v>-34.698434990000003</v>
      </c>
      <c r="M303" s="7">
        <v>-58.470644900000003</v>
      </c>
      <c r="N303" s="49">
        <v>42740</v>
      </c>
      <c r="O303" s="49">
        <v>42793</v>
      </c>
      <c r="P303" s="7">
        <v>1</v>
      </c>
      <c r="Q303" s="7">
        <v>100</v>
      </c>
      <c r="R303" s="7"/>
      <c r="S303" s="7"/>
      <c r="T303" s="7"/>
      <c r="U303" s="7"/>
      <c r="V303" s="7" t="s">
        <v>2141</v>
      </c>
      <c r="W303" s="7">
        <v>2017</v>
      </c>
      <c r="X303" s="7" t="s">
        <v>228</v>
      </c>
      <c r="Y303" s="7" t="s">
        <v>2451</v>
      </c>
      <c r="Z303" s="6">
        <v>30714459631</v>
      </c>
      <c r="AA303" s="6" t="s">
        <v>2054</v>
      </c>
      <c r="AB303" s="7"/>
      <c r="AC303" s="7"/>
      <c r="AD303" s="7"/>
      <c r="AE303" s="7"/>
      <c r="AF303" s="7" t="s">
        <v>2449</v>
      </c>
      <c r="AG303" s="7"/>
      <c r="AH303" s="7"/>
      <c r="AI303" s="7"/>
      <c r="AJ303" s="7"/>
      <c r="AK303" s="7"/>
    </row>
    <row r="304" spans="1:37" ht="14.25" customHeight="1" x14ac:dyDescent="0.3">
      <c r="A304" s="6">
        <v>303</v>
      </c>
      <c r="B304" s="7" t="s">
        <v>1941</v>
      </c>
      <c r="C304" s="8" t="s">
        <v>2452</v>
      </c>
      <c r="D304" s="7" t="s">
        <v>38</v>
      </c>
      <c r="E304" s="7" t="s">
        <v>55</v>
      </c>
      <c r="F304" s="7" t="s">
        <v>1055</v>
      </c>
      <c r="G304" s="7" t="s">
        <v>2453</v>
      </c>
      <c r="H304" s="6">
        <v>9681112</v>
      </c>
      <c r="I304" s="7">
        <v>13</v>
      </c>
      <c r="J304" s="7" t="s">
        <v>360</v>
      </c>
      <c r="K304" s="8" t="s">
        <v>2454</v>
      </c>
      <c r="L304" s="7">
        <v>-34.562613159999998</v>
      </c>
      <c r="M304" s="7">
        <v>-58.457675909999999</v>
      </c>
      <c r="N304" s="49">
        <v>43024</v>
      </c>
      <c r="O304" s="49">
        <v>42978</v>
      </c>
      <c r="P304" s="7"/>
      <c r="Q304" s="7">
        <v>100</v>
      </c>
      <c r="R304" s="7" t="s">
        <v>2455</v>
      </c>
      <c r="S304" s="7" t="s">
        <v>2456</v>
      </c>
      <c r="T304" s="7" t="s">
        <v>2457</v>
      </c>
      <c r="U304" s="7" t="s">
        <v>2458</v>
      </c>
      <c r="V304" s="7" t="s">
        <v>1968</v>
      </c>
      <c r="W304" s="7">
        <v>2017</v>
      </c>
      <c r="X304" s="7"/>
      <c r="Y304" s="7"/>
      <c r="Z304" s="6">
        <v>33712269079</v>
      </c>
      <c r="AA304" s="6">
        <v>70000</v>
      </c>
      <c r="AB304" s="7"/>
      <c r="AC304" s="7"/>
      <c r="AD304" s="7"/>
      <c r="AE304" s="7"/>
      <c r="AF304" s="7" t="s">
        <v>1949</v>
      </c>
      <c r="AG304" s="7"/>
      <c r="AH304" s="7"/>
      <c r="AI304" s="7"/>
      <c r="AJ304" s="7"/>
      <c r="AK304" s="7"/>
    </row>
    <row r="305" spans="1:37" ht="14.25" customHeight="1" x14ac:dyDescent="0.3">
      <c r="A305" s="6">
        <v>304</v>
      </c>
      <c r="B305" s="7" t="s">
        <v>1133</v>
      </c>
      <c r="C305" s="8" t="s">
        <v>2459</v>
      </c>
      <c r="D305" s="7" t="s">
        <v>38</v>
      </c>
      <c r="E305" s="7" t="s">
        <v>55</v>
      </c>
      <c r="F305" s="7" t="s">
        <v>164</v>
      </c>
      <c r="G305" s="7" t="s">
        <v>2460</v>
      </c>
      <c r="H305" s="6">
        <v>755445</v>
      </c>
      <c r="I305" s="7">
        <v>8</v>
      </c>
      <c r="J305" s="7" t="s">
        <v>173</v>
      </c>
      <c r="K305" s="8" t="s">
        <v>1981</v>
      </c>
      <c r="L305" s="7">
        <v>-34.655994630000002</v>
      </c>
      <c r="M305" s="7">
        <v>-58.450697750000003</v>
      </c>
      <c r="N305" s="49">
        <v>42752</v>
      </c>
      <c r="O305" s="49">
        <v>42812</v>
      </c>
      <c r="P305" s="7">
        <v>2</v>
      </c>
      <c r="Q305" s="7">
        <v>100</v>
      </c>
      <c r="R305" s="7" t="s">
        <v>2461</v>
      </c>
      <c r="S305" s="7" t="s">
        <v>2462</v>
      </c>
      <c r="T305" s="7" t="s">
        <v>2463</v>
      </c>
      <c r="U305" s="7" t="s">
        <v>2464</v>
      </c>
      <c r="V305" s="7" t="s">
        <v>1139</v>
      </c>
      <c r="W305" s="7">
        <v>2017</v>
      </c>
      <c r="X305" s="7" t="s">
        <v>228</v>
      </c>
      <c r="Y305" s="7" t="s">
        <v>2465</v>
      </c>
      <c r="Z305" s="6">
        <v>30709272981</v>
      </c>
      <c r="AA305" s="6" t="s">
        <v>169</v>
      </c>
      <c r="AB305" s="7"/>
      <c r="AC305" s="7"/>
      <c r="AD305" s="7"/>
      <c r="AE305" s="7"/>
      <c r="AF305" s="7" t="s">
        <v>1141</v>
      </c>
      <c r="AG305" s="7"/>
      <c r="AH305" s="7"/>
      <c r="AI305" s="7"/>
      <c r="AJ305" s="7"/>
      <c r="AK305" s="7"/>
    </row>
    <row r="306" spans="1:37" ht="14.25" customHeight="1" x14ac:dyDescent="0.3">
      <c r="A306" s="6">
        <v>305</v>
      </c>
      <c r="B306" s="7" t="s">
        <v>1133</v>
      </c>
      <c r="C306" s="8" t="s">
        <v>2466</v>
      </c>
      <c r="D306" s="7" t="s">
        <v>38</v>
      </c>
      <c r="E306" s="7" t="s">
        <v>1735</v>
      </c>
      <c r="F306" s="7" t="s">
        <v>164</v>
      </c>
      <c r="G306" s="7" t="s">
        <v>2467</v>
      </c>
      <c r="H306" s="6">
        <v>2275049</v>
      </c>
      <c r="I306" s="7">
        <v>8</v>
      </c>
      <c r="J306" s="7" t="s">
        <v>173</v>
      </c>
      <c r="K306" s="8" t="s">
        <v>1981</v>
      </c>
      <c r="L306" s="7">
        <v>-34.655994630000002</v>
      </c>
      <c r="M306" s="7">
        <v>-58.450697750000003</v>
      </c>
      <c r="N306" s="49">
        <v>42808</v>
      </c>
      <c r="O306" s="49">
        <v>42838</v>
      </c>
      <c r="P306" s="7">
        <v>1</v>
      </c>
      <c r="Q306" s="7">
        <v>100</v>
      </c>
      <c r="R306" s="7" t="s">
        <v>2468</v>
      </c>
      <c r="S306" s="7" t="s">
        <v>2469</v>
      </c>
      <c r="T306" s="7" t="s">
        <v>2470</v>
      </c>
      <c r="U306" s="7"/>
      <c r="V306" s="7" t="s">
        <v>1749</v>
      </c>
      <c r="W306" s="7">
        <v>2017</v>
      </c>
      <c r="X306" s="7" t="s">
        <v>228</v>
      </c>
      <c r="Y306" s="7" t="s">
        <v>2471</v>
      </c>
      <c r="Z306" s="6">
        <v>30707504990</v>
      </c>
      <c r="AA306" s="6" t="s">
        <v>169</v>
      </c>
      <c r="AB306" s="7"/>
      <c r="AC306" s="7"/>
      <c r="AD306" s="7"/>
      <c r="AE306" s="7"/>
      <c r="AF306" s="7" t="s">
        <v>1141</v>
      </c>
      <c r="AG306" s="7"/>
      <c r="AH306" s="7"/>
      <c r="AI306" s="7"/>
      <c r="AJ306" s="7"/>
      <c r="AK306" s="7"/>
    </row>
    <row r="307" spans="1:37" ht="14.25" customHeight="1" x14ac:dyDescent="0.3">
      <c r="A307" s="6">
        <v>306</v>
      </c>
      <c r="B307" s="7" t="s">
        <v>1733</v>
      </c>
      <c r="C307" s="8" t="s">
        <v>2472</v>
      </c>
      <c r="D307" s="7" t="s">
        <v>38</v>
      </c>
      <c r="E307" s="7" t="s">
        <v>55</v>
      </c>
      <c r="F307" s="7" t="s">
        <v>164</v>
      </c>
      <c r="G307" s="7" t="s">
        <v>2473</v>
      </c>
      <c r="H307" s="6">
        <v>950170</v>
      </c>
      <c r="I307" s="7">
        <v>8</v>
      </c>
      <c r="J307" s="7" t="s">
        <v>173</v>
      </c>
      <c r="K307" s="8" t="s">
        <v>2474</v>
      </c>
      <c r="L307" s="7">
        <v>-34.662607520000002</v>
      </c>
      <c r="M307" s="7">
        <v>-58.45325321</v>
      </c>
      <c r="N307" s="49">
        <v>42733</v>
      </c>
      <c r="O307" s="49">
        <v>42763</v>
      </c>
      <c r="P307" s="7">
        <v>1</v>
      </c>
      <c r="Q307" s="7">
        <v>100</v>
      </c>
      <c r="R307" s="7" t="s">
        <v>2475</v>
      </c>
      <c r="S307" s="7" t="s">
        <v>2476</v>
      </c>
      <c r="T307" s="7" t="s">
        <v>2477</v>
      </c>
      <c r="U307" s="7" t="s">
        <v>2478</v>
      </c>
      <c r="V307" s="7" t="s">
        <v>2152</v>
      </c>
      <c r="W307" s="7">
        <v>2017</v>
      </c>
      <c r="X307" s="7" t="s">
        <v>228</v>
      </c>
      <c r="Y307" s="7" t="s">
        <v>2479</v>
      </c>
      <c r="Z307" s="6">
        <v>30710477910</v>
      </c>
      <c r="AA307" s="6" t="s">
        <v>169</v>
      </c>
      <c r="AB307" s="7"/>
      <c r="AC307" s="7"/>
      <c r="AD307" s="7"/>
      <c r="AE307" s="7"/>
      <c r="AF307" s="7" t="s">
        <v>1742</v>
      </c>
      <c r="AG307" s="7"/>
      <c r="AH307" s="7"/>
      <c r="AI307" s="7"/>
      <c r="AJ307" s="7"/>
      <c r="AK307" s="7"/>
    </row>
    <row r="308" spans="1:37" ht="14.25" customHeight="1" x14ac:dyDescent="0.3">
      <c r="A308" s="6">
        <v>307</v>
      </c>
      <c r="B308" s="7" t="s">
        <v>2480</v>
      </c>
      <c r="C308" s="8" t="s">
        <v>2481</v>
      </c>
      <c r="D308" s="7" t="s">
        <v>38</v>
      </c>
      <c r="E308" s="7" t="s">
        <v>87</v>
      </c>
      <c r="F308" s="7" t="s">
        <v>164</v>
      </c>
      <c r="G308" s="7" t="s">
        <v>2482</v>
      </c>
      <c r="H308" s="6">
        <v>422723</v>
      </c>
      <c r="I308" s="7">
        <v>1</v>
      </c>
      <c r="J308" s="7" t="s">
        <v>2483</v>
      </c>
      <c r="K308" s="8" t="s">
        <v>2484</v>
      </c>
      <c r="L308" s="7">
        <v>-34.627533110000002</v>
      </c>
      <c r="M308" s="7">
        <v>-58.387104540000003</v>
      </c>
      <c r="N308" s="49">
        <v>42846</v>
      </c>
      <c r="O308" s="49">
        <v>42936</v>
      </c>
      <c r="P308" s="7">
        <v>3</v>
      </c>
      <c r="Q308" s="7">
        <v>100</v>
      </c>
      <c r="R308" s="7" t="s">
        <v>2485</v>
      </c>
      <c r="S308" s="7"/>
      <c r="T308" s="7"/>
      <c r="U308" s="7"/>
      <c r="V308" s="7" t="s">
        <v>2486</v>
      </c>
      <c r="W308" s="7">
        <v>2017</v>
      </c>
      <c r="X308" s="7" t="s">
        <v>228</v>
      </c>
      <c r="Y308" s="7" t="s">
        <v>2487</v>
      </c>
      <c r="Z308" s="6">
        <v>30711229899</v>
      </c>
      <c r="AA308" s="6" t="s">
        <v>2054</v>
      </c>
      <c r="AB308" s="7"/>
      <c r="AC308" s="7"/>
      <c r="AD308" s="7"/>
      <c r="AE308" s="7"/>
      <c r="AF308" s="7" t="s">
        <v>2488</v>
      </c>
      <c r="AG308" s="7"/>
      <c r="AH308" s="7"/>
      <c r="AI308" s="7"/>
      <c r="AJ308" s="7"/>
      <c r="AK308" s="7"/>
    </row>
    <row r="309" spans="1:37" ht="14.25" customHeight="1" x14ac:dyDescent="0.3">
      <c r="A309" s="6">
        <v>308</v>
      </c>
      <c r="B309" s="7" t="s">
        <v>1733</v>
      </c>
      <c r="C309" s="8" t="s">
        <v>2489</v>
      </c>
      <c r="D309" s="7" t="s">
        <v>38</v>
      </c>
      <c r="E309" s="7" t="s">
        <v>55</v>
      </c>
      <c r="F309" s="7" t="s">
        <v>164</v>
      </c>
      <c r="G309" s="7" t="s">
        <v>2490</v>
      </c>
      <c r="H309" s="6">
        <v>937131</v>
      </c>
      <c r="I309" s="7">
        <v>8</v>
      </c>
      <c r="J309" s="7" t="s">
        <v>173</v>
      </c>
      <c r="K309" s="8" t="s">
        <v>2491</v>
      </c>
      <c r="L309" s="7">
        <v>-34.662607520000002</v>
      </c>
      <c r="M309" s="7">
        <v>-58.45325321</v>
      </c>
      <c r="N309" s="49">
        <v>42859</v>
      </c>
      <c r="O309" s="49">
        <v>42860</v>
      </c>
      <c r="P309" s="7">
        <v>1</v>
      </c>
      <c r="Q309" s="7">
        <v>100</v>
      </c>
      <c r="R309" s="7" t="s">
        <v>2492</v>
      </c>
      <c r="S309" s="7" t="s">
        <v>2493</v>
      </c>
      <c r="T309" s="7"/>
      <c r="U309" s="7"/>
      <c r="V309" s="7" t="s">
        <v>2137</v>
      </c>
      <c r="W309" s="7">
        <v>2017</v>
      </c>
      <c r="X309" s="7" t="s">
        <v>228</v>
      </c>
      <c r="Y309" s="7" t="s">
        <v>2494</v>
      </c>
      <c r="Z309" s="6">
        <v>30710270550</v>
      </c>
      <c r="AA309" s="6" t="s">
        <v>169</v>
      </c>
      <c r="AB309" s="7"/>
      <c r="AC309" s="7"/>
      <c r="AD309" s="7"/>
      <c r="AE309" s="7"/>
      <c r="AF309" s="7" t="s">
        <v>1742</v>
      </c>
      <c r="AG309" s="7"/>
      <c r="AH309" s="7"/>
      <c r="AI309" s="7"/>
      <c r="AJ309" s="7"/>
      <c r="AK309" s="7"/>
    </row>
    <row r="310" spans="1:37" ht="14.25" customHeight="1" x14ac:dyDescent="0.3">
      <c r="A310" s="6">
        <v>309</v>
      </c>
      <c r="B310" s="7" t="s">
        <v>2392</v>
      </c>
      <c r="C310" s="8" t="s">
        <v>2495</v>
      </c>
      <c r="D310" s="7" t="s">
        <v>38</v>
      </c>
      <c r="E310" s="7" t="s">
        <v>55</v>
      </c>
      <c r="F310" s="7" t="s">
        <v>164</v>
      </c>
      <c r="G310" s="7" t="s">
        <v>2496</v>
      </c>
      <c r="H310" s="6">
        <v>3086742</v>
      </c>
      <c r="I310" s="7">
        <v>8</v>
      </c>
      <c r="J310" s="7" t="s">
        <v>314</v>
      </c>
      <c r="K310" s="8" t="s">
        <v>2395</v>
      </c>
      <c r="L310" s="7">
        <v>-34.698001820000002</v>
      </c>
      <c r="M310" s="7">
        <v>-58.469826300000001</v>
      </c>
      <c r="N310" s="49">
        <v>43046</v>
      </c>
      <c r="O310" s="49">
        <v>43016</v>
      </c>
      <c r="P310" s="7">
        <v>1</v>
      </c>
      <c r="Q310" s="7">
        <v>100</v>
      </c>
      <c r="R310" s="7" t="s">
        <v>2497</v>
      </c>
      <c r="S310" s="7" t="s">
        <v>2498</v>
      </c>
      <c r="T310" s="7"/>
      <c r="U310" s="7"/>
      <c r="V310" s="7" t="s">
        <v>2499</v>
      </c>
      <c r="W310" s="7">
        <v>2017</v>
      </c>
      <c r="X310" s="7" t="s">
        <v>228</v>
      </c>
      <c r="Y310" s="7" t="s">
        <v>2500</v>
      </c>
      <c r="Z310" s="6">
        <v>33707144829</v>
      </c>
      <c r="AA310" s="6" t="s">
        <v>2054</v>
      </c>
      <c r="AB310" s="7"/>
      <c r="AC310" s="7"/>
      <c r="AD310" s="7"/>
      <c r="AE310" s="7"/>
      <c r="AF310" s="7" t="s">
        <v>2401</v>
      </c>
      <c r="AG310" s="7"/>
      <c r="AH310" s="7"/>
      <c r="AI310" s="7"/>
      <c r="AJ310" s="7"/>
      <c r="AK310" s="7"/>
    </row>
    <row r="311" spans="1:37" ht="14.25" customHeight="1" x14ac:dyDescent="0.3">
      <c r="A311" s="6">
        <v>310</v>
      </c>
      <c r="B311" s="7" t="s">
        <v>2392</v>
      </c>
      <c r="C311" s="8" t="s">
        <v>2501</v>
      </c>
      <c r="D311" s="7" t="s">
        <v>38</v>
      </c>
      <c r="E311" s="7" t="s">
        <v>55</v>
      </c>
      <c r="F311" s="7" t="s">
        <v>164</v>
      </c>
      <c r="G311" s="7" t="s">
        <v>2502</v>
      </c>
      <c r="H311" s="6">
        <v>1528495</v>
      </c>
      <c r="I311" s="7">
        <v>8</v>
      </c>
      <c r="J311" s="7" t="s">
        <v>314</v>
      </c>
      <c r="K311" s="8" t="s">
        <v>2395</v>
      </c>
      <c r="L311" s="7">
        <v>-34.698001820000002</v>
      </c>
      <c r="M311" s="7">
        <v>-58.469826300000001</v>
      </c>
      <c r="N311" s="49">
        <v>43015</v>
      </c>
      <c r="O311" s="49">
        <v>42971</v>
      </c>
      <c r="P311" s="7">
        <v>1.5</v>
      </c>
      <c r="Q311" s="7">
        <v>100</v>
      </c>
      <c r="R311" s="7" t="s">
        <v>2503</v>
      </c>
      <c r="S311" s="7" t="s">
        <v>2504</v>
      </c>
      <c r="T311" s="7" t="s">
        <v>2505</v>
      </c>
      <c r="U311" s="7" t="s">
        <v>2506</v>
      </c>
      <c r="V311" s="7" t="s">
        <v>2507</v>
      </c>
      <c r="W311" s="7">
        <v>2017</v>
      </c>
      <c r="X311" s="7" t="s">
        <v>228</v>
      </c>
      <c r="Y311" s="7" t="s">
        <v>2508</v>
      </c>
      <c r="Z311" s="6">
        <v>30715288318</v>
      </c>
      <c r="AA311" s="6" t="s">
        <v>2054</v>
      </c>
      <c r="AB311" s="7"/>
      <c r="AC311" s="7"/>
      <c r="AD311" s="7"/>
      <c r="AE311" s="7"/>
      <c r="AF311" s="7" t="s">
        <v>2401</v>
      </c>
      <c r="AG311" s="7"/>
      <c r="AH311" s="7"/>
      <c r="AI311" s="7"/>
      <c r="AJ311" s="7"/>
      <c r="AK311" s="7"/>
    </row>
    <row r="312" spans="1:37" ht="14.25" customHeight="1" x14ac:dyDescent="0.3">
      <c r="A312" s="6">
        <v>311</v>
      </c>
      <c r="B312" s="7" t="s">
        <v>2392</v>
      </c>
      <c r="C312" s="8" t="s">
        <v>2509</v>
      </c>
      <c r="D312" s="7" t="s">
        <v>38</v>
      </c>
      <c r="E312" s="7" t="s">
        <v>55</v>
      </c>
      <c r="F312" s="7" t="s">
        <v>164</v>
      </c>
      <c r="G312" s="7" t="s">
        <v>2510</v>
      </c>
      <c r="H312" s="6">
        <v>1283329</v>
      </c>
      <c r="I312" s="7">
        <v>8</v>
      </c>
      <c r="J312" s="7" t="s">
        <v>314</v>
      </c>
      <c r="K312" s="8" t="s">
        <v>2395</v>
      </c>
      <c r="L312" s="7">
        <v>-34.698001820000002</v>
      </c>
      <c r="M312" s="7">
        <v>-58.469826300000001</v>
      </c>
      <c r="N312" s="49">
        <v>42901</v>
      </c>
      <c r="O312" s="49">
        <v>42931</v>
      </c>
      <c r="P312" s="7">
        <v>1</v>
      </c>
      <c r="Q312" s="7">
        <v>100</v>
      </c>
      <c r="R312" s="7" t="s">
        <v>2511</v>
      </c>
      <c r="S312" s="7"/>
      <c r="T312" s="7"/>
      <c r="U312" s="7"/>
      <c r="V312" s="7" t="s">
        <v>2399</v>
      </c>
      <c r="W312" s="7">
        <v>2017</v>
      </c>
      <c r="X312" s="7" t="s">
        <v>228</v>
      </c>
      <c r="Y312" s="7" t="s">
        <v>2512</v>
      </c>
      <c r="Z312" s="6">
        <v>30657249765</v>
      </c>
      <c r="AA312" s="6" t="s">
        <v>2054</v>
      </c>
      <c r="AB312" s="7"/>
      <c r="AC312" s="7"/>
      <c r="AD312" s="7"/>
      <c r="AE312" s="7"/>
      <c r="AF312" s="7" t="s">
        <v>2401</v>
      </c>
      <c r="AG312" s="7"/>
      <c r="AH312" s="7"/>
      <c r="AI312" s="7"/>
      <c r="AJ312" s="7"/>
      <c r="AK312" s="7"/>
    </row>
    <row r="313" spans="1:37" ht="14.25" customHeight="1" x14ac:dyDescent="0.3">
      <c r="A313" s="6">
        <v>312</v>
      </c>
      <c r="B313" s="7" t="s">
        <v>2392</v>
      </c>
      <c r="C313" s="8" t="s">
        <v>2513</v>
      </c>
      <c r="D313" s="7" t="s">
        <v>38</v>
      </c>
      <c r="E313" s="7" t="s">
        <v>55</v>
      </c>
      <c r="F313" s="7" t="s">
        <v>164</v>
      </c>
      <c r="G313" s="7" t="s">
        <v>2514</v>
      </c>
      <c r="H313" s="6">
        <v>4614679</v>
      </c>
      <c r="I313" s="7">
        <v>8</v>
      </c>
      <c r="J313" s="7" t="s">
        <v>314</v>
      </c>
      <c r="K313" s="8" t="s">
        <v>2395</v>
      </c>
      <c r="L313" s="7">
        <v>-34.698001820000002</v>
      </c>
      <c r="M313" s="7">
        <v>-58.469826300000001</v>
      </c>
      <c r="N313" s="49">
        <v>42905</v>
      </c>
      <c r="O313" s="49">
        <v>42965</v>
      </c>
      <c r="P313" s="7">
        <v>2</v>
      </c>
      <c r="Q313" s="7">
        <v>100</v>
      </c>
      <c r="R313" s="7" t="s">
        <v>2515</v>
      </c>
      <c r="S313" s="7"/>
      <c r="T313" s="7"/>
      <c r="U313" s="7"/>
      <c r="V313" s="7" t="s">
        <v>2399</v>
      </c>
      <c r="W313" s="7">
        <v>2017</v>
      </c>
      <c r="X313" s="7" t="s">
        <v>228</v>
      </c>
      <c r="Y313" s="7" t="s">
        <v>2516</v>
      </c>
      <c r="Z313" s="6">
        <v>30657249765</v>
      </c>
      <c r="AA313" s="6" t="s">
        <v>2054</v>
      </c>
      <c r="AB313" s="7"/>
      <c r="AC313" s="7"/>
      <c r="AD313" s="7"/>
      <c r="AE313" s="7"/>
      <c r="AF313" s="7" t="s">
        <v>2401</v>
      </c>
      <c r="AG313" s="7"/>
      <c r="AH313" s="7"/>
      <c r="AI313" s="7"/>
      <c r="AJ313" s="7"/>
      <c r="AK313" s="7"/>
    </row>
    <row r="314" spans="1:37" ht="14.25" customHeight="1" x14ac:dyDescent="0.3">
      <c r="A314" s="6">
        <v>313</v>
      </c>
      <c r="B314" s="7" t="s">
        <v>2392</v>
      </c>
      <c r="C314" s="8" t="s">
        <v>2517</v>
      </c>
      <c r="D314" s="7" t="s">
        <v>38</v>
      </c>
      <c r="E314" s="7" t="s">
        <v>55</v>
      </c>
      <c r="F314" s="7" t="s">
        <v>164</v>
      </c>
      <c r="G314" s="7" t="s">
        <v>2518</v>
      </c>
      <c r="H314" s="6">
        <v>4998364</v>
      </c>
      <c r="I314" s="7">
        <v>8</v>
      </c>
      <c r="J314" s="7" t="s">
        <v>314</v>
      </c>
      <c r="K314" s="8" t="s">
        <v>2395</v>
      </c>
      <c r="L314" s="7">
        <v>-34.698001820000002</v>
      </c>
      <c r="M314" s="7">
        <v>-58.469826300000001</v>
      </c>
      <c r="N314" s="49">
        <v>42902</v>
      </c>
      <c r="O314" s="49">
        <v>42977</v>
      </c>
      <c r="P314" s="7">
        <v>2.5</v>
      </c>
      <c r="Q314" s="7">
        <v>100</v>
      </c>
      <c r="R314" s="7" t="s">
        <v>2519</v>
      </c>
      <c r="S314" s="7" t="s">
        <v>2520</v>
      </c>
      <c r="T314" s="7" t="s">
        <v>2521</v>
      </c>
      <c r="U314" s="7"/>
      <c r="V314" s="7" t="s">
        <v>2399</v>
      </c>
      <c r="W314" s="7">
        <v>2017</v>
      </c>
      <c r="X314" s="7" t="s">
        <v>228</v>
      </c>
      <c r="Y314" s="7" t="s">
        <v>2522</v>
      </c>
      <c r="Z314" s="6">
        <v>30657249765</v>
      </c>
      <c r="AA314" s="6" t="s">
        <v>2054</v>
      </c>
      <c r="AB314" s="7"/>
      <c r="AC314" s="7"/>
      <c r="AD314" s="7"/>
      <c r="AE314" s="7"/>
      <c r="AF314" s="7" t="s">
        <v>2401</v>
      </c>
      <c r="AG314" s="7"/>
      <c r="AH314" s="7"/>
      <c r="AI314" s="7"/>
      <c r="AJ314" s="7"/>
      <c r="AK314" s="7"/>
    </row>
    <row r="315" spans="1:37" ht="14.25" customHeight="1" x14ac:dyDescent="0.3">
      <c r="A315" s="6">
        <v>314</v>
      </c>
      <c r="B315" s="7" t="s">
        <v>2392</v>
      </c>
      <c r="C315" s="8" t="s">
        <v>2523</v>
      </c>
      <c r="D315" s="7" t="s">
        <v>38</v>
      </c>
      <c r="E315" s="7" t="s">
        <v>55</v>
      </c>
      <c r="F315" s="7" t="s">
        <v>164</v>
      </c>
      <c r="G315" s="7" t="s">
        <v>2524</v>
      </c>
      <c r="H315" s="6">
        <v>4557686</v>
      </c>
      <c r="I315" s="7">
        <v>8</v>
      </c>
      <c r="J315" s="7" t="s">
        <v>314</v>
      </c>
      <c r="K315" s="8" t="s">
        <v>2395</v>
      </c>
      <c r="L315" s="7">
        <v>-34.698001820000002</v>
      </c>
      <c r="M315" s="7">
        <v>-58.469826300000001</v>
      </c>
      <c r="N315" s="49">
        <v>42923</v>
      </c>
      <c r="O315" s="49">
        <v>42864</v>
      </c>
      <c r="P315" s="7">
        <v>2</v>
      </c>
      <c r="Q315" s="7">
        <v>100</v>
      </c>
      <c r="R315" s="7" t="s">
        <v>2525</v>
      </c>
      <c r="S315" s="7" t="s">
        <v>2526</v>
      </c>
      <c r="T315" s="7"/>
      <c r="U315" s="7"/>
      <c r="V315" s="7" t="s">
        <v>2527</v>
      </c>
      <c r="W315" s="7">
        <v>2017</v>
      </c>
      <c r="X315" s="7" t="s">
        <v>228</v>
      </c>
      <c r="Y315" s="7" t="s">
        <v>2528</v>
      </c>
      <c r="Z315" s="6">
        <v>33714510679</v>
      </c>
      <c r="AA315" s="6" t="s">
        <v>2054</v>
      </c>
      <c r="AB315" s="7"/>
      <c r="AC315" s="7"/>
      <c r="AD315" s="7"/>
      <c r="AE315" s="7"/>
      <c r="AF315" s="7" t="s">
        <v>2401</v>
      </c>
      <c r="AG315" s="7"/>
      <c r="AH315" s="7"/>
      <c r="AI315" s="7"/>
      <c r="AJ315" s="7"/>
      <c r="AK315" s="7"/>
    </row>
    <row r="316" spans="1:37" ht="14.25" customHeight="1" x14ac:dyDescent="0.3">
      <c r="A316" s="6">
        <v>315</v>
      </c>
      <c r="B316" s="7" t="s">
        <v>2392</v>
      </c>
      <c r="C316" s="8" t="s">
        <v>2529</v>
      </c>
      <c r="D316" s="7" t="s">
        <v>38</v>
      </c>
      <c r="E316" s="7" t="s">
        <v>55</v>
      </c>
      <c r="F316" s="7" t="s">
        <v>164</v>
      </c>
      <c r="G316" s="7" t="s">
        <v>2530</v>
      </c>
      <c r="H316" s="6">
        <v>4093977</v>
      </c>
      <c r="I316" s="7">
        <v>8</v>
      </c>
      <c r="J316" s="7" t="s">
        <v>314</v>
      </c>
      <c r="K316" s="8" t="s">
        <v>2395</v>
      </c>
      <c r="L316" s="7">
        <v>-34.698001820000002</v>
      </c>
      <c r="M316" s="7">
        <v>-58.469826300000001</v>
      </c>
      <c r="N316" s="49">
        <v>43075</v>
      </c>
      <c r="O316" s="49">
        <v>42943</v>
      </c>
      <c r="P316" s="7">
        <v>1.5</v>
      </c>
      <c r="Q316" s="7">
        <v>100</v>
      </c>
      <c r="R316" s="7" t="s">
        <v>2531</v>
      </c>
      <c r="S316" s="7" t="s">
        <v>2532</v>
      </c>
      <c r="T316" s="7"/>
      <c r="U316" s="7"/>
      <c r="V316" s="7" t="s">
        <v>2346</v>
      </c>
      <c r="W316" s="7">
        <v>2017</v>
      </c>
      <c r="X316" s="7" t="s">
        <v>228</v>
      </c>
      <c r="Y316" s="7" t="s">
        <v>2533</v>
      </c>
      <c r="Z316" s="6">
        <v>30712463887</v>
      </c>
      <c r="AA316" s="6" t="s">
        <v>2054</v>
      </c>
      <c r="AB316" s="7"/>
      <c r="AC316" s="7"/>
      <c r="AD316" s="7"/>
      <c r="AE316" s="7"/>
      <c r="AF316" s="7" t="s">
        <v>2401</v>
      </c>
      <c r="AG316" s="7"/>
      <c r="AH316" s="7"/>
      <c r="AI316" s="7"/>
      <c r="AJ316" s="7"/>
      <c r="AK316" s="7"/>
    </row>
    <row r="317" spans="1:37" ht="14.25" customHeight="1" x14ac:dyDescent="0.3">
      <c r="A317" s="6">
        <v>316</v>
      </c>
      <c r="B317" s="7" t="s">
        <v>2392</v>
      </c>
      <c r="C317" s="8" t="s">
        <v>2534</v>
      </c>
      <c r="D317" s="7" t="s">
        <v>38</v>
      </c>
      <c r="E317" s="7" t="s">
        <v>55</v>
      </c>
      <c r="F317" s="7" t="s">
        <v>164</v>
      </c>
      <c r="G317" s="7" t="s">
        <v>2535</v>
      </c>
      <c r="H317" s="6">
        <v>1875949</v>
      </c>
      <c r="I317" s="7">
        <v>8</v>
      </c>
      <c r="J317" s="7" t="s">
        <v>314</v>
      </c>
      <c r="K317" s="8" t="s">
        <v>2395</v>
      </c>
      <c r="L317" s="7">
        <v>-34.698001820000002</v>
      </c>
      <c r="M317" s="7">
        <v>-58.469826300000001</v>
      </c>
      <c r="N317" s="49">
        <v>42970</v>
      </c>
      <c r="O317" s="49">
        <v>43060</v>
      </c>
      <c r="P317" s="7">
        <v>3</v>
      </c>
      <c r="Q317" s="7">
        <v>100</v>
      </c>
      <c r="R317" s="7" t="s">
        <v>2536</v>
      </c>
      <c r="S317" s="7" t="s">
        <v>2537</v>
      </c>
      <c r="T317" s="7" t="s">
        <v>2538</v>
      </c>
      <c r="U317" s="7" t="s">
        <v>2539</v>
      </c>
      <c r="V317" s="7" t="s">
        <v>2421</v>
      </c>
      <c r="W317" s="7">
        <v>2017</v>
      </c>
      <c r="X317" s="7" t="s">
        <v>228</v>
      </c>
      <c r="Y317" s="7" t="s">
        <v>2540</v>
      </c>
      <c r="Z317" s="6">
        <v>30714763098</v>
      </c>
      <c r="AA317" s="6" t="s">
        <v>2054</v>
      </c>
      <c r="AB317" s="7"/>
      <c r="AC317" s="7"/>
      <c r="AD317" s="7"/>
      <c r="AE317" s="7"/>
      <c r="AF317" s="7" t="s">
        <v>2401</v>
      </c>
      <c r="AG317" s="7"/>
      <c r="AH317" s="7"/>
      <c r="AI317" s="7"/>
      <c r="AJ317" s="7"/>
      <c r="AK317" s="7"/>
    </row>
    <row r="318" spans="1:37" ht="14.25" customHeight="1" x14ac:dyDescent="0.3">
      <c r="A318" s="6">
        <v>317</v>
      </c>
      <c r="B318" s="7" t="s">
        <v>2392</v>
      </c>
      <c r="C318" s="8" t="s">
        <v>2541</v>
      </c>
      <c r="D318" s="7" t="s">
        <v>38</v>
      </c>
      <c r="E318" s="7" t="s">
        <v>55</v>
      </c>
      <c r="F318" s="7" t="s">
        <v>164</v>
      </c>
      <c r="G318" s="7" t="s">
        <v>2542</v>
      </c>
      <c r="H318" s="6">
        <v>1283329</v>
      </c>
      <c r="I318" s="7">
        <v>8</v>
      </c>
      <c r="J318" s="7" t="s">
        <v>314</v>
      </c>
      <c r="K318" s="8" t="s">
        <v>2395</v>
      </c>
      <c r="L318" s="7">
        <v>-34.698001820000002</v>
      </c>
      <c r="M318" s="7">
        <v>-58.469826300000001</v>
      </c>
      <c r="N318" s="49">
        <v>42901</v>
      </c>
      <c r="O318" s="49">
        <v>42931</v>
      </c>
      <c r="P318" s="7">
        <v>1</v>
      </c>
      <c r="Q318" s="7">
        <v>100</v>
      </c>
      <c r="R318" s="7"/>
      <c r="S318" s="7"/>
      <c r="T318" s="7"/>
      <c r="U318" s="7"/>
      <c r="V318" s="7" t="s">
        <v>2399</v>
      </c>
      <c r="W318" s="7">
        <v>2017</v>
      </c>
      <c r="X318" s="7" t="s">
        <v>228</v>
      </c>
      <c r="Y318" s="7" t="s">
        <v>2543</v>
      </c>
      <c r="Z318" s="6">
        <v>30657249765</v>
      </c>
      <c r="AA318" s="6" t="s">
        <v>2054</v>
      </c>
      <c r="AB318" s="7"/>
      <c r="AC318" s="7"/>
      <c r="AD318" s="7"/>
      <c r="AE318" s="7"/>
      <c r="AF318" s="7" t="s">
        <v>2401</v>
      </c>
      <c r="AG318" s="7"/>
      <c r="AH318" s="7"/>
      <c r="AI318" s="7"/>
      <c r="AJ318" s="7"/>
      <c r="AK318" s="7"/>
    </row>
    <row r="319" spans="1:37" ht="14.25" customHeight="1" x14ac:dyDescent="0.3">
      <c r="A319" s="6">
        <v>318</v>
      </c>
      <c r="B319" s="7" t="s">
        <v>2392</v>
      </c>
      <c r="C319" s="8" t="s">
        <v>2544</v>
      </c>
      <c r="D319" s="7" t="s">
        <v>38</v>
      </c>
      <c r="E319" s="7" t="s">
        <v>55</v>
      </c>
      <c r="F319" s="7" t="s">
        <v>164</v>
      </c>
      <c r="G319" s="7" t="s">
        <v>2545</v>
      </c>
      <c r="H319" s="6">
        <v>2615466</v>
      </c>
      <c r="I319" s="7">
        <v>8</v>
      </c>
      <c r="J319" s="7" t="s">
        <v>314</v>
      </c>
      <c r="K319" s="8" t="s">
        <v>2395</v>
      </c>
      <c r="L319" s="7">
        <v>-34.698001820000002</v>
      </c>
      <c r="M319" s="7">
        <v>-58.469826300000001</v>
      </c>
      <c r="N319" s="49">
        <v>43015</v>
      </c>
      <c r="O319" s="49">
        <v>42976</v>
      </c>
      <c r="P319" s="7">
        <v>1.6</v>
      </c>
      <c r="Q319" s="7">
        <v>100</v>
      </c>
      <c r="R319" s="7" t="s">
        <v>2546</v>
      </c>
      <c r="S319" s="7" t="s">
        <v>2547</v>
      </c>
      <c r="T319" s="7" t="s">
        <v>2548</v>
      </c>
      <c r="U319" s="7" t="s">
        <v>2549</v>
      </c>
      <c r="V319" s="7" t="s">
        <v>2507</v>
      </c>
      <c r="W319" s="7">
        <v>2017</v>
      </c>
      <c r="X319" s="7" t="s">
        <v>228</v>
      </c>
      <c r="Y319" s="7" t="s">
        <v>2550</v>
      </c>
      <c r="Z319" s="6">
        <v>30715288318</v>
      </c>
      <c r="AA319" s="6" t="s">
        <v>2054</v>
      </c>
      <c r="AB319" s="7"/>
      <c r="AC319" s="7"/>
      <c r="AD319" s="7"/>
      <c r="AE319" s="7"/>
      <c r="AF319" s="7" t="s">
        <v>2401</v>
      </c>
      <c r="AG319" s="7"/>
      <c r="AH319" s="7"/>
      <c r="AI319" s="7"/>
      <c r="AJ319" s="7"/>
      <c r="AK319" s="7"/>
    </row>
    <row r="320" spans="1:37" ht="14.25" customHeight="1" x14ac:dyDescent="0.3">
      <c r="A320" s="6">
        <v>319</v>
      </c>
      <c r="B320" s="7" t="s">
        <v>2392</v>
      </c>
      <c r="C320" s="8" t="s">
        <v>2551</v>
      </c>
      <c r="D320" s="7" t="s">
        <v>38</v>
      </c>
      <c r="E320" s="7" t="s">
        <v>55</v>
      </c>
      <c r="F320" s="7" t="s">
        <v>164</v>
      </c>
      <c r="G320" s="7" t="s">
        <v>2552</v>
      </c>
      <c r="H320" s="6">
        <v>7346340</v>
      </c>
      <c r="I320" s="7">
        <v>8</v>
      </c>
      <c r="J320" s="7" t="s">
        <v>314</v>
      </c>
      <c r="K320" s="8" t="s">
        <v>2395</v>
      </c>
      <c r="L320" s="7">
        <v>-34.698001820000002</v>
      </c>
      <c r="M320" s="7">
        <v>-58.469826300000001</v>
      </c>
      <c r="N320" s="49">
        <v>42901</v>
      </c>
      <c r="O320" s="49">
        <v>42931</v>
      </c>
      <c r="P320" s="7">
        <v>1</v>
      </c>
      <c r="Q320" s="7">
        <v>100</v>
      </c>
      <c r="R320" s="7" t="s">
        <v>2553</v>
      </c>
      <c r="S320" s="7" t="s">
        <v>2554</v>
      </c>
      <c r="T320" s="7"/>
      <c r="U320" s="7"/>
      <c r="V320" s="7" t="s">
        <v>2399</v>
      </c>
      <c r="W320" s="7">
        <v>2017</v>
      </c>
      <c r="X320" s="7" t="s">
        <v>228</v>
      </c>
      <c r="Y320" s="7" t="s">
        <v>2555</v>
      </c>
      <c r="Z320" s="6">
        <v>30657249765</v>
      </c>
      <c r="AA320" s="6" t="s">
        <v>2054</v>
      </c>
      <c r="AB320" s="7"/>
      <c r="AC320" s="7"/>
      <c r="AD320" s="7"/>
      <c r="AE320" s="7"/>
      <c r="AF320" s="7" t="s">
        <v>2401</v>
      </c>
      <c r="AG320" s="7"/>
      <c r="AH320" s="7"/>
      <c r="AI320" s="7"/>
      <c r="AJ320" s="7"/>
      <c r="AK320" s="7"/>
    </row>
    <row r="321" spans="1:37" ht="14.25" customHeight="1" x14ac:dyDescent="0.3">
      <c r="A321" s="6">
        <v>320</v>
      </c>
      <c r="B321" s="7" t="s">
        <v>2392</v>
      </c>
      <c r="C321" s="8" t="s">
        <v>2556</v>
      </c>
      <c r="D321" s="7" t="s">
        <v>38</v>
      </c>
      <c r="E321" s="7" t="s">
        <v>55</v>
      </c>
      <c r="F321" s="7" t="s">
        <v>164</v>
      </c>
      <c r="G321" s="7" t="s">
        <v>2557</v>
      </c>
      <c r="H321" s="6">
        <v>1649652</v>
      </c>
      <c r="I321" s="7">
        <v>8</v>
      </c>
      <c r="J321" s="7" t="s">
        <v>314</v>
      </c>
      <c r="K321" s="8" t="s">
        <v>2395</v>
      </c>
      <c r="L321" s="7">
        <v>-34.698001820000002</v>
      </c>
      <c r="M321" s="7">
        <v>-58.469826300000001</v>
      </c>
      <c r="N321" s="49">
        <v>43046</v>
      </c>
      <c r="O321" s="49">
        <v>43016</v>
      </c>
      <c r="P321" s="7">
        <v>1</v>
      </c>
      <c r="Q321" s="7">
        <v>100</v>
      </c>
      <c r="R321" s="7" t="s">
        <v>2558</v>
      </c>
      <c r="S321" s="7" t="s">
        <v>2559</v>
      </c>
      <c r="T321" s="7" t="s">
        <v>2560</v>
      </c>
      <c r="U321" s="7" t="s">
        <v>2561</v>
      </c>
      <c r="V321" s="7" t="s">
        <v>2562</v>
      </c>
      <c r="W321" s="7">
        <v>2017</v>
      </c>
      <c r="X321" s="7" t="s">
        <v>228</v>
      </c>
      <c r="Y321" s="7" t="s">
        <v>2563</v>
      </c>
      <c r="Z321" s="6">
        <v>30552340090</v>
      </c>
      <c r="AA321" s="6" t="s">
        <v>2054</v>
      </c>
      <c r="AB321" s="7"/>
      <c r="AC321" s="7"/>
      <c r="AD321" s="7"/>
      <c r="AE321" s="7"/>
      <c r="AF321" s="7" t="s">
        <v>2401</v>
      </c>
      <c r="AG321" s="7"/>
      <c r="AH321" s="7"/>
      <c r="AI321" s="7"/>
      <c r="AJ321" s="7"/>
      <c r="AK321" s="7"/>
    </row>
    <row r="322" spans="1:37" ht="14.25" customHeight="1" x14ac:dyDescent="0.3">
      <c r="A322" s="6">
        <v>321</v>
      </c>
      <c r="B322" s="7" t="s">
        <v>2392</v>
      </c>
      <c r="C322" s="8" t="s">
        <v>2564</v>
      </c>
      <c r="D322" s="7" t="s">
        <v>38</v>
      </c>
      <c r="E322" s="7" t="s">
        <v>55</v>
      </c>
      <c r="F322" s="7" t="s">
        <v>164</v>
      </c>
      <c r="G322" s="7" t="s">
        <v>2565</v>
      </c>
      <c r="H322" s="6">
        <v>994435</v>
      </c>
      <c r="I322" s="7">
        <v>8</v>
      </c>
      <c r="J322" s="7" t="s">
        <v>314</v>
      </c>
      <c r="K322" s="8" t="s">
        <v>2395</v>
      </c>
      <c r="L322" s="7">
        <v>-34.698001820000002</v>
      </c>
      <c r="M322" s="7">
        <v>-58.469826300000001</v>
      </c>
      <c r="N322" s="49">
        <v>42902</v>
      </c>
      <c r="O322" s="49">
        <v>43046</v>
      </c>
      <c r="P322" s="7">
        <v>1</v>
      </c>
      <c r="Q322" s="7">
        <v>100</v>
      </c>
      <c r="R322" s="7" t="s">
        <v>2566</v>
      </c>
      <c r="S322" s="7" t="s">
        <v>2567</v>
      </c>
      <c r="T322" s="7"/>
      <c r="U322" s="7"/>
      <c r="V322" s="7" t="s">
        <v>2399</v>
      </c>
      <c r="W322" s="7">
        <v>2017</v>
      </c>
      <c r="X322" s="7" t="s">
        <v>228</v>
      </c>
      <c r="Y322" s="7" t="s">
        <v>2568</v>
      </c>
      <c r="Z322" s="6">
        <v>30657249765</v>
      </c>
      <c r="AA322" s="6" t="s">
        <v>2054</v>
      </c>
      <c r="AB322" s="7"/>
      <c r="AC322" s="7"/>
      <c r="AD322" s="7"/>
      <c r="AE322" s="7"/>
      <c r="AF322" s="7" t="s">
        <v>2401</v>
      </c>
      <c r="AG322" s="7"/>
      <c r="AH322" s="7"/>
      <c r="AI322" s="7"/>
      <c r="AJ322" s="7"/>
      <c r="AK322" s="7"/>
    </row>
    <row r="323" spans="1:37" ht="14.25" customHeight="1" x14ac:dyDescent="0.3">
      <c r="A323" s="6">
        <v>322</v>
      </c>
      <c r="B323" s="7" t="s">
        <v>2392</v>
      </c>
      <c r="C323" s="8" t="s">
        <v>2569</v>
      </c>
      <c r="D323" s="7" t="s">
        <v>38</v>
      </c>
      <c r="E323" s="7" t="s">
        <v>55</v>
      </c>
      <c r="F323" s="7" t="s">
        <v>164</v>
      </c>
      <c r="G323" s="7" t="s">
        <v>2570</v>
      </c>
      <c r="H323" s="6">
        <v>3578479</v>
      </c>
      <c r="I323" s="7">
        <v>8</v>
      </c>
      <c r="J323" s="7" t="s">
        <v>314</v>
      </c>
      <c r="K323" s="8" t="s">
        <v>2395</v>
      </c>
      <c r="L323" s="7">
        <v>-34.698001820000002</v>
      </c>
      <c r="M323" s="7">
        <v>-58.469826300000001</v>
      </c>
      <c r="N323" s="49">
        <v>42923</v>
      </c>
      <c r="O323" s="49">
        <v>43047</v>
      </c>
      <c r="P323" s="7">
        <v>1</v>
      </c>
      <c r="Q323" s="7">
        <v>100</v>
      </c>
      <c r="R323" s="7" t="s">
        <v>2571</v>
      </c>
      <c r="S323" s="7" t="s">
        <v>2572</v>
      </c>
      <c r="T323" s="7" t="s">
        <v>2573</v>
      </c>
      <c r="U323" s="7" t="s">
        <v>2574</v>
      </c>
      <c r="V323" s="7" t="s">
        <v>2527</v>
      </c>
      <c r="W323" s="7">
        <v>2017</v>
      </c>
      <c r="X323" s="7" t="s">
        <v>228</v>
      </c>
      <c r="Y323" s="7" t="s">
        <v>2575</v>
      </c>
      <c r="Z323" s="6">
        <v>33714510679</v>
      </c>
      <c r="AA323" s="6" t="s">
        <v>2054</v>
      </c>
      <c r="AB323" s="7"/>
      <c r="AC323" s="7"/>
      <c r="AD323" s="7"/>
      <c r="AE323" s="7"/>
      <c r="AF323" s="7" t="s">
        <v>2401</v>
      </c>
      <c r="AG323" s="7"/>
      <c r="AH323" s="7"/>
      <c r="AI323" s="7"/>
      <c r="AJ323" s="7"/>
      <c r="AK323" s="7"/>
    </row>
    <row r="324" spans="1:37" ht="14.25" customHeight="1" x14ac:dyDescent="0.3">
      <c r="A324" s="6">
        <v>323</v>
      </c>
      <c r="B324" s="7" t="s">
        <v>2392</v>
      </c>
      <c r="C324" s="8" t="s">
        <v>2576</v>
      </c>
      <c r="D324" s="7" t="s">
        <v>38</v>
      </c>
      <c r="E324" s="7" t="s">
        <v>55</v>
      </c>
      <c r="F324" s="7" t="s">
        <v>164</v>
      </c>
      <c r="G324" s="7" t="s">
        <v>2577</v>
      </c>
      <c r="H324" s="6">
        <v>3659055</v>
      </c>
      <c r="I324" s="7">
        <v>8</v>
      </c>
      <c r="J324" s="7" t="s">
        <v>314</v>
      </c>
      <c r="K324" s="8" t="s">
        <v>2395</v>
      </c>
      <c r="L324" s="7">
        <v>-34.698001820000002</v>
      </c>
      <c r="M324" s="7">
        <v>-58.469826300000001</v>
      </c>
      <c r="N324" s="49">
        <v>42923</v>
      </c>
      <c r="O324" s="49">
        <v>42894</v>
      </c>
      <c r="P324" s="7">
        <v>1</v>
      </c>
      <c r="Q324" s="7">
        <v>100</v>
      </c>
      <c r="R324" s="7" t="s">
        <v>2578</v>
      </c>
      <c r="S324" s="7"/>
      <c r="T324" s="7"/>
      <c r="U324" s="7"/>
      <c r="V324" s="7" t="s">
        <v>2579</v>
      </c>
      <c r="W324" s="7">
        <v>2017</v>
      </c>
      <c r="X324" s="7" t="s">
        <v>228</v>
      </c>
      <c r="Y324" s="7" t="s">
        <v>2580</v>
      </c>
      <c r="Z324" s="6">
        <v>20182721094</v>
      </c>
      <c r="AA324" s="6" t="s">
        <v>2054</v>
      </c>
      <c r="AB324" s="7"/>
      <c r="AC324" s="7"/>
      <c r="AD324" s="7"/>
      <c r="AE324" s="7"/>
      <c r="AF324" s="7" t="s">
        <v>2401</v>
      </c>
      <c r="AG324" s="7"/>
      <c r="AH324" s="7"/>
      <c r="AI324" s="7"/>
      <c r="AJ324" s="7"/>
      <c r="AK324" s="7"/>
    </row>
    <row r="325" spans="1:37" ht="14.25" customHeight="1" x14ac:dyDescent="0.3">
      <c r="A325" s="6">
        <v>324</v>
      </c>
      <c r="B325" s="7" t="s">
        <v>2392</v>
      </c>
      <c r="C325" s="8" t="s">
        <v>2581</v>
      </c>
      <c r="D325" s="7" t="s">
        <v>38</v>
      </c>
      <c r="E325" s="7" t="s">
        <v>55</v>
      </c>
      <c r="F325" s="7" t="s">
        <v>164</v>
      </c>
      <c r="G325" s="7" t="s">
        <v>2582</v>
      </c>
      <c r="H325" s="6">
        <v>931469</v>
      </c>
      <c r="I325" s="7">
        <v>8</v>
      </c>
      <c r="J325" s="7" t="s">
        <v>314</v>
      </c>
      <c r="K325" s="8" t="s">
        <v>2395</v>
      </c>
      <c r="L325" s="7">
        <v>-34.698001820000002</v>
      </c>
      <c r="M325" s="7">
        <v>-58.469826300000001</v>
      </c>
      <c r="N325" s="49">
        <v>42912</v>
      </c>
      <c r="O325" s="49">
        <v>43046</v>
      </c>
      <c r="P325" s="7">
        <v>0.5</v>
      </c>
      <c r="Q325" s="7">
        <v>100</v>
      </c>
      <c r="R325" s="7" t="s">
        <v>2583</v>
      </c>
      <c r="S325" s="7" t="s">
        <v>2584</v>
      </c>
      <c r="T325" s="7"/>
      <c r="U325" s="7"/>
      <c r="V325" s="7" t="s">
        <v>2585</v>
      </c>
      <c r="W325" s="7">
        <v>2017</v>
      </c>
      <c r="X325" s="7" t="s">
        <v>228</v>
      </c>
      <c r="Y325" s="7" t="s">
        <v>2586</v>
      </c>
      <c r="Z325" s="6">
        <v>30707902341</v>
      </c>
      <c r="AA325" s="6" t="s">
        <v>2054</v>
      </c>
      <c r="AB325" s="7"/>
      <c r="AC325" s="7"/>
      <c r="AD325" s="7"/>
      <c r="AE325" s="7"/>
      <c r="AF325" s="7" t="s">
        <v>2401</v>
      </c>
      <c r="AG325" s="7"/>
      <c r="AH325" s="7"/>
      <c r="AI325" s="7"/>
      <c r="AJ325" s="7"/>
      <c r="AK325" s="7"/>
    </row>
    <row r="326" spans="1:37" ht="14.25" customHeight="1" x14ac:dyDescent="0.3">
      <c r="A326" s="6">
        <v>325</v>
      </c>
      <c r="B326" s="7" t="s">
        <v>2392</v>
      </c>
      <c r="C326" s="8" t="s">
        <v>2587</v>
      </c>
      <c r="D326" s="7" t="s">
        <v>38</v>
      </c>
      <c r="E326" s="7" t="s">
        <v>55</v>
      </c>
      <c r="F326" s="7" t="s">
        <v>164</v>
      </c>
      <c r="G326" s="7" t="s">
        <v>2588</v>
      </c>
      <c r="H326" s="6">
        <v>227617</v>
      </c>
      <c r="I326" s="7">
        <v>8</v>
      </c>
      <c r="J326" s="7" t="s">
        <v>314</v>
      </c>
      <c r="K326" s="8" t="s">
        <v>2395</v>
      </c>
      <c r="L326" s="7">
        <v>-34.698001820000002</v>
      </c>
      <c r="M326" s="7">
        <v>-58.469826300000001</v>
      </c>
      <c r="N326" s="49">
        <v>42923</v>
      </c>
      <c r="O326" s="49">
        <v>42943</v>
      </c>
      <c r="P326" s="7">
        <v>0.5</v>
      </c>
      <c r="Q326" s="7">
        <v>100</v>
      </c>
      <c r="R326" s="7" t="s">
        <v>2589</v>
      </c>
      <c r="S326" s="7" t="s">
        <v>2590</v>
      </c>
      <c r="T326" s="7"/>
      <c r="U326" s="7"/>
      <c r="V326" s="7" t="s">
        <v>2527</v>
      </c>
      <c r="W326" s="7">
        <v>2017</v>
      </c>
      <c r="X326" s="7" t="s">
        <v>228</v>
      </c>
      <c r="Y326" s="7" t="s">
        <v>2591</v>
      </c>
      <c r="Z326" s="6">
        <v>33714510679</v>
      </c>
      <c r="AA326" s="6" t="s">
        <v>2054</v>
      </c>
      <c r="AB326" s="7"/>
      <c r="AC326" s="7"/>
      <c r="AD326" s="7"/>
      <c r="AE326" s="7"/>
      <c r="AF326" s="7" t="s">
        <v>2401</v>
      </c>
      <c r="AG326" s="7"/>
      <c r="AH326" s="7"/>
      <c r="AI326" s="7"/>
      <c r="AJ326" s="7"/>
      <c r="AK326" s="7"/>
    </row>
    <row r="327" spans="1:37" ht="14.25" customHeight="1" x14ac:dyDescent="0.3">
      <c r="A327" s="6">
        <v>326</v>
      </c>
      <c r="B327" s="7" t="s">
        <v>2392</v>
      </c>
      <c r="C327" s="8" t="s">
        <v>2592</v>
      </c>
      <c r="D327" s="7" t="s">
        <v>38</v>
      </c>
      <c r="E327" s="7" t="s">
        <v>55</v>
      </c>
      <c r="F327" s="7" t="s">
        <v>164</v>
      </c>
      <c r="G327" s="7" t="s">
        <v>2593</v>
      </c>
      <c r="H327" s="6">
        <v>1782915</v>
      </c>
      <c r="I327" s="7">
        <v>8</v>
      </c>
      <c r="J327" s="7" t="s">
        <v>314</v>
      </c>
      <c r="K327" s="8" t="s">
        <v>2395</v>
      </c>
      <c r="L327" s="7">
        <v>-34.698001820000002</v>
      </c>
      <c r="M327" s="7">
        <v>-58.469826300000001</v>
      </c>
      <c r="N327" s="49">
        <v>43076</v>
      </c>
      <c r="O327" s="49">
        <v>43047</v>
      </c>
      <c r="P327" s="7">
        <v>1</v>
      </c>
      <c r="Q327" s="7">
        <v>100</v>
      </c>
      <c r="R327" s="7"/>
      <c r="S327" s="7"/>
      <c r="T327" s="7"/>
      <c r="U327" s="7"/>
      <c r="V327" s="7" t="s">
        <v>2594</v>
      </c>
      <c r="W327" s="7">
        <v>2017</v>
      </c>
      <c r="X327" s="7" t="s">
        <v>228</v>
      </c>
      <c r="Y327" s="7" t="s">
        <v>2595</v>
      </c>
      <c r="Z327" s="6">
        <v>30567789000</v>
      </c>
      <c r="AA327" s="6" t="s">
        <v>2054</v>
      </c>
      <c r="AB327" s="7"/>
      <c r="AC327" s="7"/>
      <c r="AD327" s="7"/>
      <c r="AE327" s="7"/>
      <c r="AF327" s="7" t="s">
        <v>2401</v>
      </c>
      <c r="AG327" s="7"/>
      <c r="AH327" s="7"/>
      <c r="AI327" s="7"/>
      <c r="AJ327" s="7"/>
      <c r="AK327" s="7"/>
    </row>
    <row r="328" spans="1:37" ht="14.25" customHeight="1" x14ac:dyDescent="0.3">
      <c r="A328" s="6">
        <v>327</v>
      </c>
      <c r="B328" s="7" t="s">
        <v>2392</v>
      </c>
      <c r="C328" s="8" t="s">
        <v>2596</v>
      </c>
      <c r="D328" s="7" t="s">
        <v>38</v>
      </c>
      <c r="E328" s="7" t="s">
        <v>55</v>
      </c>
      <c r="F328" s="7" t="s">
        <v>164</v>
      </c>
      <c r="G328" s="7" t="s">
        <v>2597</v>
      </c>
      <c r="H328" s="6">
        <v>2272672</v>
      </c>
      <c r="I328" s="7">
        <v>8</v>
      </c>
      <c r="J328" s="7" t="s">
        <v>314</v>
      </c>
      <c r="K328" s="8" t="s">
        <v>2395</v>
      </c>
      <c r="L328" s="7">
        <v>-34.698001820000002</v>
      </c>
      <c r="M328" s="7">
        <v>-58.469826300000001</v>
      </c>
      <c r="N328" s="49">
        <v>42937</v>
      </c>
      <c r="O328" s="49">
        <v>42967</v>
      </c>
      <c r="P328" s="7">
        <v>1</v>
      </c>
      <c r="Q328" s="7">
        <v>100</v>
      </c>
      <c r="R328" s="7" t="s">
        <v>2598</v>
      </c>
      <c r="S328" s="7" t="s">
        <v>2599</v>
      </c>
      <c r="T328" s="7" t="s">
        <v>2600</v>
      </c>
      <c r="U328" s="7"/>
      <c r="V328" s="7" t="s">
        <v>2414</v>
      </c>
      <c r="W328" s="7">
        <v>2017</v>
      </c>
      <c r="X328" s="7" t="s">
        <v>228</v>
      </c>
      <c r="Y328" s="7" t="s">
        <v>2601</v>
      </c>
      <c r="Z328" s="6">
        <v>30714746371</v>
      </c>
      <c r="AA328" s="6" t="s">
        <v>2054</v>
      </c>
      <c r="AB328" s="7"/>
      <c r="AC328" s="7"/>
      <c r="AD328" s="7"/>
      <c r="AE328" s="7"/>
      <c r="AF328" s="7" t="s">
        <v>2401</v>
      </c>
      <c r="AG328" s="7"/>
      <c r="AH328" s="7"/>
      <c r="AI328" s="7"/>
      <c r="AJ328" s="7"/>
      <c r="AK328" s="7"/>
    </row>
    <row r="329" spans="1:37" ht="14.25" customHeight="1" x14ac:dyDescent="0.3">
      <c r="A329" s="6">
        <v>328</v>
      </c>
      <c r="B329" s="7" t="s">
        <v>2392</v>
      </c>
      <c r="C329" s="8" t="s">
        <v>2602</v>
      </c>
      <c r="D329" s="7" t="s">
        <v>38</v>
      </c>
      <c r="E329" s="7" t="s">
        <v>55</v>
      </c>
      <c r="F329" s="7" t="s">
        <v>164</v>
      </c>
      <c r="G329" s="7" t="s">
        <v>2603</v>
      </c>
      <c r="H329" s="6">
        <v>840030</v>
      </c>
      <c r="I329" s="7">
        <v>8</v>
      </c>
      <c r="J329" s="7" t="s">
        <v>314</v>
      </c>
      <c r="K329" s="8" t="s">
        <v>2395</v>
      </c>
      <c r="L329" s="7">
        <v>-34.698001820000002</v>
      </c>
      <c r="M329" s="7">
        <v>-58.469826300000001</v>
      </c>
      <c r="N329" s="49">
        <v>42902</v>
      </c>
      <c r="O329" s="49">
        <v>42742</v>
      </c>
      <c r="P329" s="7">
        <v>0.5</v>
      </c>
      <c r="Q329" s="7">
        <v>100</v>
      </c>
      <c r="R329" s="7"/>
      <c r="S329" s="7"/>
      <c r="T329" s="7"/>
      <c r="U329" s="7"/>
      <c r="V329" s="7" t="s">
        <v>2604</v>
      </c>
      <c r="W329" s="7">
        <v>2017</v>
      </c>
      <c r="X329" s="7" t="s">
        <v>228</v>
      </c>
      <c r="Y329" s="7" t="s">
        <v>2605</v>
      </c>
      <c r="Z329" s="6">
        <v>30708288353</v>
      </c>
      <c r="AA329" s="6" t="s">
        <v>2054</v>
      </c>
      <c r="AB329" s="7"/>
      <c r="AC329" s="7"/>
      <c r="AD329" s="7"/>
      <c r="AE329" s="7"/>
      <c r="AF329" s="7" t="s">
        <v>2401</v>
      </c>
      <c r="AG329" s="7"/>
      <c r="AH329" s="7"/>
      <c r="AI329" s="7"/>
      <c r="AJ329" s="7"/>
      <c r="AK329" s="7"/>
    </row>
    <row r="330" spans="1:37" ht="14.25" customHeight="1" x14ac:dyDescent="0.3">
      <c r="A330" s="6">
        <v>329</v>
      </c>
      <c r="B330" s="7" t="s">
        <v>2606</v>
      </c>
      <c r="C330" s="8" t="s">
        <v>2607</v>
      </c>
      <c r="D330" s="7" t="s">
        <v>38</v>
      </c>
      <c r="E330" s="7" t="s">
        <v>55</v>
      </c>
      <c r="F330" s="7" t="s">
        <v>2608</v>
      </c>
      <c r="G330" s="7" t="s">
        <v>2609</v>
      </c>
      <c r="H330" s="6">
        <v>34736770</v>
      </c>
      <c r="I330" s="7">
        <v>4</v>
      </c>
      <c r="J330" s="7" t="s">
        <v>350</v>
      </c>
      <c r="K330" s="8" t="s">
        <v>2610</v>
      </c>
      <c r="L330" s="7">
        <v>-34.632134999999998</v>
      </c>
      <c r="M330" s="7">
        <v>-58.362470999999999</v>
      </c>
      <c r="N330" s="49">
        <v>42740</v>
      </c>
      <c r="O330" s="49">
        <v>42747</v>
      </c>
      <c r="P330" s="7">
        <v>0</v>
      </c>
      <c r="Q330" s="7">
        <v>100</v>
      </c>
      <c r="R330" s="7" t="s">
        <v>2611</v>
      </c>
      <c r="S330" s="7"/>
      <c r="T330" s="7"/>
      <c r="U330" s="7"/>
      <c r="V330" s="7" t="s">
        <v>2612</v>
      </c>
      <c r="W330" s="7">
        <v>2016</v>
      </c>
      <c r="X330" s="7"/>
      <c r="Y330" s="7"/>
      <c r="Z330" s="6">
        <v>30708802812</v>
      </c>
      <c r="AA330" s="6"/>
      <c r="AB330" s="7"/>
      <c r="AC330" s="7" t="s">
        <v>49</v>
      </c>
      <c r="AD330" s="7"/>
      <c r="AE330" s="7"/>
      <c r="AF330" s="7" t="s">
        <v>2613</v>
      </c>
      <c r="AG330" s="7" t="s">
        <v>2614</v>
      </c>
      <c r="AH330" s="7"/>
      <c r="AI330" s="7"/>
      <c r="AJ330" s="7"/>
      <c r="AK330" s="7"/>
    </row>
    <row r="331" spans="1:37" ht="14.25" customHeight="1" x14ac:dyDescent="0.3">
      <c r="A331" s="6">
        <v>330</v>
      </c>
      <c r="B331" s="7" t="s">
        <v>2392</v>
      </c>
      <c r="C331" s="8" t="s">
        <v>2615</v>
      </c>
      <c r="D331" s="7" t="s">
        <v>38</v>
      </c>
      <c r="E331" s="7" t="s">
        <v>55</v>
      </c>
      <c r="F331" s="7" t="s">
        <v>164</v>
      </c>
      <c r="G331" s="7" t="s">
        <v>2616</v>
      </c>
      <c r="H331" s="6">
        <v>1436125</v>
      </c>
      <c r="I331" s="7">
        <v>8</v>
      </c>
      <c r="J331" s="7" t="s">
        <v>314</v>
      </c>
      <c r="K331" s="8" t="s">
        <v>2395</v>
      </c>
      <c r="L331" s="7">
        <v>-34.698001820000002</v>
      </c>
      <c r="M331" s="7">
        <v>-58.469826300000001</v>
      </c>
      <c r="N331" s="49">
        <v>42902</v>
      </c>
      <c r="O331" s="49">
        <v>42932</v>
      </c>
      <c r="P331" s="7">
        <v>1</v>
      </c>
      <c r="Q331" s="7">
        <v>100</v>
      </c>
      <c r="R331" s="7"/>
      <c r="S331" s="7"/>
      <c r="T331" s="7"/>
      <c r="U331" s="7"/>
      <c r="V331" s="7" t="s">
        <v>2604</v>
      </c>
      <c r="W331" s="7">
        <v>2017</v>
      </c>
      <c r="X331" s="7" t="s">
        <v>228</v>
      </c>
      <c r="Y331" s="7" t="s">
        <v>2617</v>
      </c>
      <c r="Z331" s="6">
        <v>30708288353</v>
      </c>
      <c r="AA331" s="6" t="s">
        <v>2054</v>
      </c>
      <c r="AB331" s="7"/>
      <c r="AC331" s="7"/>
      <c r="AD331" s="7"/>
      <c r="AE331" s="7"/>
      <c r="AF331" s="7" t="s">
        <v>2401</v>
      </c>
      <c r="AG331" s="7"/>
      <c r="AH331" s="7"/>
      <c r="AI331" s="7"/>
      <c r="AJ331" s="7"/>
      <c r="AK331" s="7"/>
    </row>
    <row r="332" spans="1:37" ht="14.25" customHeight="1" x14ac:dyDescent="0.3">
      <c r="A332" s="6">
        <v>331</v>
      </c>
      <c r="B332" s="7" t="s">
        <v>2618</v>
      </c>
      <c r="C332" s="8" t="s">
        <v>2619</v>
      </c>
      <c r="D332" s="7" t="s">
        <v>38</v>
      </c>
      <c r="E332" s="7" t="s">
        <v>55</v>
      </c>
      <c r="F332" s="7" t="s">
        <v>2608</v>
      </c>
      <c r="G332" s="7" t="s">
        <v>2620</v>
      </c>
      <c r="H332" s="6">
        <v>5818288</v>
      </c>
      <c r="I332" s="7">
        <v>4</v>
      </c>
      <c r="J332" s="7" t="s">
        <v>367</v>
      </c>
      <c r="K332" s="8"/>
      <c r="L332" s="7">
        <v>-34.637785000000001</v>
      </c>
      <c r="M332" s="7">
        <v>-58.407378999999999</v>
      </c>
      <c r="N332" s="49">
        <v>42742</v>
      </c>
      <c r="O332" s="49">
        <v>42743</v>
      </c>
      <c r="P332" s="7">
        <v>0</v>
      </c>
      <c r="Q332" s="7">
        <v>100</v>
      </c>
      <c r="R332" s="7" t="s">
        <v>2621</v>
      </c>
      <c r="S332" s="7"/>
      <c r="T332" s="7"/>
      <c r="U332" s="7"/>
      <c r="V332" s="7" t="s">
        <v>2622</v>
      </c>
      <c r="W332" s="7">
        <v>2016</v>
      </c>
      <c r="X332" s="7"/>
      <c r="Y332" s="7"/>
      <c r="Z332" s="6">
        <v>30631453461</v>
      </c>
      <c r="AA332" s="6"/>
      <c r="AB332" s="7"/>
      <c r="AC332" s="7"/>
      <c r="AD332" s="7"/>
      <c r="AE332" s="7"/>
      <c r="AF332" s="7" t="s">
        <v>2623</v>
      </c>
      <c r="AG332" s="7" t="s">
        <v>2624</v>
      </c>
      <c r="AH332" s="7"/>
      <c r="AI332" s="7"/>
      <c r="AJ332" s="7"/>
      <c r="AK332" s="7"/>
    </row>
    <row r="333" spans="1:37" ht="14.25" customHeight="1" x14ac:dyDescent="0.3">
      <c r="A333" s="6">
        <v>332</v>
      </c>
      <c r="B333" s="7" t="s">
        <v>2625</v>
      </c>
      <c r="C333" s="8" t="s">
        <v>2626</v>
      </c>
      <c r="D333" s="7" t="s">
        <v>38</v>
      </c>
      <c r="E333" s="7" t="s">
        <v>55</v>
      </c>
      <c r="F333" s="7" t="s">
        <v>2608</v>
      </c>
      <c r="G333" s="7" t="s">
        <v>2627</v>
      </c>
      <c r="H333" s="6">
        <v>54446460</v>
      </c>
      <c r="I333" s="7">
        <v>10</v>
      </c>
      <c r="J333" s="7" t="s">
        <v>990</v>
      </c>
      <c r="K333" s="8"/>
      <c r="L333" s="7">
        <v>-34.619281999999998</v>
      </c>
      <c r="M333" s="7">
        <v>-58.503977999999996</v>
      </c>
      <c r="N333" s="49">
        <v>42743</v>
      </c>
      <c r="O333" s="49">
        <v>43104</v>
      </c>
      <c r="P333" s="7">
        <v>12</v>
      </c>
      <c r="Q333" s="7">
        <v>100</v>
      </c>
      <c r="R333" s="7" t="s">
        <v>2628</v>
      </c>
      <c r="S333" s="7" t="s">
        <v>2629</v>
      </c>
      <c r="T333" s="7"/>
      <c r="U333" s="7"/>
      <c r="V333" s="7" t="s">
        <v>2035</v>
      </c>
      <c r="W333" s="7">
        <v>2016</v>
      </c>
      <c r="X333" s="7"/>
      <c r="Y333" s="7"/>
      <c r="Z333" s="6">
        <v>30693811860</v>
      </c>
      <c r="AA333" s="6"/>
      <c r="AB333" s="7"/>
      <c r="AC333" s="7" t="s">
        <v>49</v>
      </c>
      <c r="AD333" s="7"/>
      <c r="AE333" s="7"/>
      <c r="AF333" s="7" t="s">
        <v>2630</v>
      </c>
      <c r="AG333" s="7" t="s">
        <v>2631</v>
      </c>
      <c r="AH333" s="7"/>
      <c r="AI333" s="7"/>
      <c r="AJ333" s="7"/>
      <c r="AK333" s="7"/>
    </row>
    <row r="334" spans="1:37" ht="14.25" customHeight="1" x14ac:dyDescent="0.3">
      <c r="A334" s="6">
        <v>333</v>
      </c>
      <c r="B334" s="7" t="s">
        <v>2632</v>
      </c>
      <c r="C334" s="8" t="s">
        <v>2633</v>
      </c>
      <c r="D334" s="7" t="s">
        <v>38</v>
      </c>
      <c r="E334" s="7" t="s">
        <v>55</v>
      </c>
      <c r="F334" s="7" t="s">
        <v>2608</v>
      </c>
      <c r="G334" s="7" t="s">
        <v>2634</v>
      </c>
      <c r="H334" s="6">
        <v>21748597</v>
      </c>
      <c r="I334" s="7">
        <v>1</v>
      </c>
      <c r="J334" s="7" t="s">
        <v>77</v>
      </c>
      <c r="K334" s="8"/>
      <c r="L334" s="7">
        <v>-34.599212999999999</v>
      </c>
      <c r="M334" s="7">
        <v>-58.387448999999997</v>
      </c>
      <c r="N334" s="49">
        <v>42380</v>
      </c>
      <c r="O334" s="49">
        <v>42740</v>
      </c>
      <c r="P334" s="7">
        <v>12</v>
      </c>
      <c r="Q334" s="7">
        <v>100</v>
      </c>
      <c r="R334" s="7" t="s">
        <v>2635</v>
      </c>
      <c r="S334" s="7"/>
      <c r="T334" s="7"/>
      <c r="U334" s="7"/>
      <c r="V334" s="7" t="s">
        <v>566</v>
      </c>
      <c r="W334" s="7">
        <v>2016</v>
      </c>
      <c r="X334" s="7"/>
      <c r="Y334" s="7"/>
      <c r="Z334" s="6">
        <v>30575292174</v>
      </c>
      <c r="AA334" s="6"/>
      <c r="AB334" s="7"/>
      <c r="AC334" s="7" t="s">
        <v>49</v>
      </c>
      <c r="AD334" s="7"/>
      <c r="AE334" s="7"/>
      <c r="AF334" s="7" t="s">
        <v>2636</v>
      </c>
      <c r="AG334" s="7" t="s">
        <v>2637</v>
      </c>
      <c r="AH334" s="7"/>
      <c r="AI334" s="7"/>
      <c r="AJ334" s="7"/>
      <c r="AK334" s="7"/>
    </row>
    <row r="335" spans="1:37" ht="14.25" customHeight="1" x14ac:dyDescent="0.3">
      <c r="A335" s="6">
        <v>334</v>
      </c>
      <c r="B335" s="7" t="s">
        <v>2638</v>
      </c>
      <c r="C335" s="8" t="s">
        <v>2639</v>
      </c>
      <c r="D335" s="7" t="s">
        <v>38</v>
      </c>
      <c r="E335" s="7" t="s">
        <v>55</v>
      </c>
      <c r="F335" s="7" t="s">
        <v>2608</v>
      </c>
      <c r="G335" s="7" t="s">
        <v>2640</v>
      </c>
      <c r="H335" s="6">
        <v>10000000</v>
      </c>
      <c r="I335" s="7">
        <v>3</v>
      </c>
      <c r="J335" s="7" t="s">
        <v>538</v>
      </c>
      <c r="K335" s="8" t="s">
        <v>2641</v>
      </c>
      <c r="L335" s="7">
        <v>-34.604609000000004</v>
      </c>
      <c r="M335" s="7">
        <v>-58.398904000000002</v>
      </c>
      <c r="N335" s="49">
        <v>42744</v>
      </c>
      <c r="O335" s="49">
        <v>43102</v>
      </c>
      <c r="P335" s="7">
        <v>12</v>
      </c>
      <c r="Q335" s="7">
        <v>100</v>
      </c>
      <c r="R335" s="7" t="s">
        <v>855</v>
      </c>
      <c r="S335" s="7"/>
      <c r="T335" s="7"/>
      <c r="U335" s="7"/>
      <c r="V335" s="7"/>
      <c r="W335" s="7">
        <v>2017</v>
      </c>
      <c r="X335" s="7"/>
      <c r="Y335" s="7"/>
      <c r="Z335" s="6"/>
      <c r="AA335" s="6"/>
      <c r="AB335" s="7"/>
      <c r="AC335" s="7" t="s">
        <v>49</v>
      </c>
      <c r="AD335" s="7"/>
      <c r="AE335" s="7"/>
      <c r="AF335" s="7" t="s">
        <v>2642</v>
      </c>
      <c r="AG335" s="7"/>
      <c r="AH335" s="7"/>
      <c r="AI335" s="7"/>
      <c r="AJ335" s="7"/>
      <c r="AK335" s="7"/>
    </row>
    <row r="336" spans="1:37" ht="14.25" customHeight="1" x14ac:dyDescent="0.3">
      <c r="A336" s="6">
        <v>335</v>
      </c>
      <c r="B336" s="7" t="s">
        <v>2643</v>
      </c>
      <c r="C336" s="8" t="s">
        <v>2644</v>
      </c>
      <c r="D336" s="7" t="s">
        <v>38</v>
      </c>
      <c r="E336" s="7" t="s">
        <v>55</v>
      </c>
      <c r="F336" s="7" t="s">
        <v>2608</v>
      </c>
      <c r="G336" s="7" t="s">
        <v>2645</v>
      </c>
      <c r="H336" s="6">
        <v>19313668</v>
      </c>
      <c r="I336" s="7">
        <v>15</v>
      </c>
      <c r="J336" s="7" t="s">
        <v>2646</v>
      </c>
      <c r="K336" s="8" t="s">
        <v>2647</v>
      </c>
      <c r="L336" s="7">
        <v>-34.599527999999999</v>
      </c>
      <c r="M336" s="7">
        <v>-58.438685999999997</v>
      </c>
      <c r="N336" s="49">
        <v>42740</v>
      </c>
      <c r="O336" s="49">
        <v>43059</v>
      </c>
      <c r="P336" s="7">
        <v>10</v>
      </c>
      <c r="Q336" s="7">
        <v>100</v>
      </c>
      <c r="R336" s="7" t="s">
        <v>2648</v>
      </c>
      <c r="S336" s="7"/>
      <c r="T336" s="7"/>
      <c r="U336" s="7"/>
      <c r="V336" s="7" t="s">
        <v>2649</v>
      </c>
      <c r="W336" s="7">
        <v>2016</v>
      </c>
      <c r="X336" s="7" t="s">
        <v>47</v>
      </c>
      <c r="Y336" s="7" t="s">
        <v>2650</v>
      </c>
      <c r="Z336" s="6"/>
      <c r="AA336" s="6"/>
      <c r="AB336" s="7"/>
      <c r="AC336" s="7"/>
      <c r="AD336" s="7"/>
      <c r="AE336" s="7"/>
      <c r="AF336" s="7" t="s">
        <v>2651</v>
      </c>
      <c r="AG336" s="7" t="s">
        <v>2652</v>
      </c>
      <c r="AH336" s="7" t="s">
        <v>2653</v>
      </c>
      <c r="AI336" s="7"/>
      <c r="AJ336" s="7"/>
      <c r="AK336" s="7"/>
    </row>
    <row r="337" spans="1:37" ht="14.25" customHeight="1" x14ac:dyDescent="0.3">
      <c r="A337" s="6">
        <v>336</v>
      </c>
      <c r="B337" s="7" t="s">
        <v>2643</v>
      </c>
      <c r="C337" s="8" t="s">
        <v>2654</v>
      </c>
      <c r="D337" s="7" t="s">
        <v>38</v>
      </c>
      <c r="E337" s="7" t="s">
        <v>55</v>
      </c>
      <c r="F337" s="7" t="s">
        <v>2608</v>
      </c>
      <c r="G337" s="7" t="s">
        <v>2655</v>
      </c>
      <c r="H337" s="6">
        <v>24174549</v>
      </c>
      <c r="I337" s="7">
        <v>5</v>
      </c>
      <c r="J337" s="7" t="s">
        <v>466</v>
      </c>
      <c r="K337" s="8" t="s">
        <v>2656</v>
      </c>
      <c r="L337" s="7">
        <v>-34.603158999999998</v>
      </c>
      <c r="M337" s="7">
        <v>-58.421171999999999</v>
      </c>
      <c r="N337" s="49">
        <v>42740</v>
      </c>
      <c r="O337" s="49">
        <v>42993</v>
      </c>
      <c r="P337" s="7">
        <v>8</v>
      </c>
      <c r="Q337" s="7">
        <v>100</v>
      </c>
      <c r="R337" s="7" t="s">
        <v>2657</v>
      </c>
      <c r="S337" s="7"/>
      <c r="T337" s="7"/>
      <c r="U337" s="7"/>
      <c r="V337" s="7" t="s">
        <v>566</v>
      </c>
      <c r="W337" s="7">
        <v>2016</v>
      </c>
      <c r="X337" s="7" t="s">
        <v>47</v>
      </c>
      <c r="Y337" s="7"/>
      <c r="Z337" s="6">
        <v>30575292174</v>
      </c>
      <c r="AA337" s="6"/>
      <c r="AB337" s="7"/>
      <c r="AC337" s="7"/>
      <c r="AD337" s="7"/>
      <c r="AE337" s="7"/>
      <c r="AF337" s="7" t="s">
        <v>2651</v>
      </c>
      <c r="AG337" s="7" t="s">
        <v>2658</v>
      </c>
      <c r="AH337" s="7"/>
      <c r="AI337" s="7"/>
      <c r="AJ337" s="7"/>
      <c r="AK337" s="7"/>
    </row>
    <row r="338" spans="1:37" ht="14.25" customHeight="1" x14ac:dyDescent="0.3">
      <c r="A338" s="6">
        <v>337</v>
      </c>
      <c r="B338" s="7" t="s">
        <v>2659</v>
      </c>
      <c r="C338" s="8" t="s">
        <v>2660</v>
      </c>
      <c r="D338" s="7" t="s">
        <v>38</v>
      </c>
      <c r="E338" s="7" t="s">
        <v>55</v>
      </c>
      <c r="F338" s="7" t="s">
        <v>2608</v>
      </c>
      <c r="G338" s="7" t="s">
        <v>2661</v>
      </c>
      <c r="H338" s="6">
        <v>38030890</v>
      </c>
      <c r="I338" s="7">
        <v>1</v>
      </c>
      <c r="J338" s="7" t="s">
        <v>68</v>
      </c>
      <c r="K338" s="8"/>
      <c r="L338" s="7">
        <v>-34.609144000000001</v>
      </c>
      <c r="M338" s="7">
        <v>-58.382525999999999</v>
      </c>
      <c r="N338" s="49">
        <v>42380</v>
      </c>
      <c r="O338" s="49">
        <v>42955</v>
      </c>
      <c r="P338" s="7">
        <v>19</v>
      </c>
      <c r="Q338" s="7">
        <v>100</v>
      </c>
      <c r="R338" s="7" t="s">
        <v>2662</v>
      </c>
      <c r="S338" s="7" t="s">
        <v>2663</v>
      </c>
      <c r="T338" s="7" t="s">
        <v>2662</v>
      </c>
      <c r="U338" s="7"/>
      <c r="V338" s="7" t="s">
        <v>60</v>
      </c>
      <c r="W338" s="7">
        <v>2016</v>
      </c>
      <c r="X338" s="7"/>
      <c r="Y338" s="7"/>
      <c r="Z338" s="6">
        <v>30707431896</v>
      </c>
      <c r="AA338" s="6"/>
      <c r="AB338" s="7"/>
      <c r="AC338" s="7"/>
      <c r="AD338" s="7"/>
      <c r="AE338" s="7"/>
      <c r="AF338" s="7" t="s">
        <v>2664</v>
      </c>
      <c r="AG338" s="7" t="s">
        <v>2665</v>
      </c>
      <c r="AH338" s="7"/>
      <c r="AI338" s="7"/>
      <c r="AJ338" s="7"/>
      <c r="AK338" s="7"/>
    </row>
    <row r="339" spans="1:37" ht="14.25" customHeight="1" x14ac:dyDescent="0.3">
      <c r="A339" s="6">
        <v>338</v>
      </c>
      <c r="B339" s="7" t="s">
        <v>687</v>
      </c>
      <c r="C339" s="8" t="s">
        <v>2666</v>
      </c>
      <c r="D339" s="7" t="s">
        <v>38</v>
      </c>
      <c r="E339" s="7" t="s">
        <v>55</v>
      </c>
      <c r="F339" s="7" t="s">
        <v>2608</v>
      </c>
      <c r="G339" s="7" t="s">
        <v>2667</v>
      </c>
      <c r="H339" s="6">
        <v>37299609</v>
      </c>
      <c r="I339" s="7">
        <v>7</v>
      </c>
      <c r="J339" s="7" t="s">
        <v>690</v>
      </c>
      <c r="K339" s="8"/>
      <c r="L339" s="7">
        <v>-34.615583999999998</v>
      </c>
      <c r="M339" s="7">
        <v>-58.464170000000003</v>
      </c>
      <c r="N339" s="49">
        <v>42740</v>
      </c>
      <c r="O339" s="49">
        <v>42747</v>
      </c>
      <c r="P339" s="7">
        <v>0</v>
      </c>
      <c r="Q339" s="7">
        <v>100</v>
      </c>
      <c r="R339" s="7" t="s">
        <v>2668</v>
      </c>
      <c r="S339" s="7"/>
      <c r="T339" s="7"/>
      <c r="U339" s="7"/>
      <c r="V339" s="7" t="s">
        <v>2612</v>
      </c>
      <c r="W339" s="7">
        <v>2016</v>
      </c>
      <c r="X339" s="7"/>
      <c r="Y339" s="7"/>
      <c r="Z339" s="6">
        <v>30708802812</v>
      </c>
      <c r="AA339" s="6"/>
      <c r="AB339" s="7"/>
      <c r="AC339" s="7" t="s">
        <v>49</v>
      </c>
      <c r="AD339" s="7"/>
      <c r="AE339" s="7"/>
      <c r="AF339" s="7" t="s">
        <v>697</v>
      </c>
      <c r="AG339" s="7" t="s">
        <v>2669</v>
      </c>
      <c r="AH339" s="7"/>
      <c r="AI339" s="7"/>
      <c r="AJ339" s="7"/>
      <c r="AK339" s="7"/>
    </row>
    <row r="340" spans="1:37" ht="14.25" customHeight="1" x14ac:dyDescent="0.3">
      <c r="A340" s="6">
        <v>339</v>
      </c>
      <c r="B340" s="7" t="s">
        <v>2670</v>
      </c>
      <c r="C340" s="8" t="s">
        <v>2671</v>
      </c>
      <c r="D340" s="7" t="s">
        <v>38</v>
      </c>
      <c r="E340" s="7" t="s">
        <v>55</v>
      </c>
      <c r="F340" s="7" t="s">
        <v>2608</v>
      </c>
      <c r="G340" s="7" t="s">
        <v>2672</v>
      </c>
      <c r="H340" s="6">
        <v>20737985</v>
      </c>
      <c r="I340" s="7">
        <v>5</v>
      </c>
      <c r="J340" s="7" t="s">
        <v>1842</v>
      </c>
      <c r="K340" s="8"/>
      <c r="L340" s="7">
        <v>-34.635241000000001</v>
      </c>
      <c r="M340" s="7">
        <v>-58.422713000000002</v>
      </c>
      <c r="N340" s="49">
        <v>42742</v>
      </c>
      <c r="O340" s="49">
        <v>42919</v>
      </c>
      <c r="P340" s="7">
        <v>6</v>
      </c>
      <c r="Q340" s="7">
        <v>100</v>
      </c>
      <c r="R340" s="7" t="s">
        <v>2673</v>
      </c>
      <c r="S340" s="7"/>
      <c r="T340" s="7"/>
      <c r="U340" s="7"/>
      <c r="V340" s="7" t="s">
        <v>475</v>
      </c>
      <c r="W340" s="7">
        <v>2016</v>
      </c>
      <c r="X340" s="7"/>
      <c r="Y340" s="7"/>
      <c r="Z340" s="6">
        <v>30677303863</v>
      </c>
      <c r="AA340" s="6"/>
      <c r="AB340" s="7"/>
      <c r="AC340" s="7" t="s">
        <v>49</v>
      </c>
      <c r="AD340" s="7"/>
      <c r="AE340" s="7"/>
      <c r="AF340" s="7" t="s">
        <v>2674</v>
      </c>
      <c r="AG340" s="7" t="s">
        <v>2675</v>
      </c>
      <c r="AH340" s="7"/>
      <c r="AI340" s="7"/>
      <c r="AJ340" s="7"/>
      <c r="AK340" s="7"/>
    </row>
    <row r="341" spans="1:37" ht="14.25" customHeight="1" x14ac:dyDescent="0.3">
      <c r="A341" s="6">
        <v>340</v>
      </c>
      <c r="B341" s="7" t="s">
        <v>2676</v>
      </c>
      <c r="C341" s="8" t="s">
        <v>2677</v>
      </c>
      <c r="D341" s="7" t="s">
        <v>38</v>
      </c>
      <c r="E341" s="7" t="s">
        <v>55</v>
      </c>
      <c r="F341" s="7" t="s">
        <v>2608</v>
      </c>
      <c r="G341" s="7" t="s">
        <v>2678</v>
      </c>
      <c r="H341" s="6">
        <v>29209398</v>
      </c>
      <c r="I341" s="7">
        <v>11</v>
      </c>
      <c r="J341" s="7" t="s">
        <v>487</v>
      </c>
      <c r="K341" s="8"/>
      <c r="L341" s="7">
        <v>-34.614192000000003</v>
      </c>
      <c r="M341" s="7">
        <v>-58.524903999999999</v>
      </c>
      <c r="N341" s="49">
        <v>42738</v>
      </c>
      <c r="O341" s="49">
        <v>42948</v>
      </c>
      <c r="P341" s="7">
        <v>7</v>
      </c>
      <c r="Q341" s="7">
        <v>100</v>
      </c>
      <c r="R341" s="7" t="s">
        <v>2679</v>
      </c>
      <c r="S341" s="7"/>
      <c r="T341" s="7"/>
      <c r="U341" s="7"/>
      <c r="V341" s="7" t="s">
        <v>475</v>
      </c>
      <c r="W341" s="7">
        <v>2016</v>
      </c>
      <c r="X341" s="7"/>
      <c r="Y341" s="7"/>
      <c r="Z341" s="6">
        <v>30677303863</v>
      </c>
      <c r="AA341" s="6"/>
      <c r="AB341" s="7"/>
      <c r="AC341" s="7" t="s">
        <v>49</v>
      </c>
      <c r="AD341" s="7"/>
      <c r="AE341" s="7"/>
      <c r="AF341" s="7" t="s">
        <v>2680</v>
      </c>
      <c r="AG341" s="7" t="s">
        <v>2681</v>
      </c>
      <c r="AH341" s="7"/>
      <c r="AI341" s="7"/>
      <c r="AJ341" s="7"/>
      <c r="AK341" s="7"/>
    </row>
    <row r="342" spans="1:37" ht="14.25" customHeight="1" x14ac:dyDescent="0.3">
      <c r="A342" s="6">
        <v>341</v>
      </c>
      <c r="B342" s="7" t="s">
        <v>2682</v>
      </c>
      <c r="C342" s="8" t="s">
        <v>2683</v>
      </c>
      <c r="D342" s="7" t="s">
        <v>38</v>
      </c>
      <c r="E342" s="7" t="s">
        <v>55</v>
      </c>
      <c r="F342" s="7" t="s">
        <v>2608</v>
      </c>
      <c r="G342" s="7" t="s">
        <v>2684</v>
      </c>
      <c r="H342" s="6">
        <v>28054630</v>
      </c>
      <c r="I342" s="7">
        <v>4</v>
      </c>
      <c r="J342" s="7" t="s">
        <v>400</v>
      </c>
      <c r="K342" s="8"/>
      <c r="L342" s="7">
        <v>-34.639139999999998</v>
      </c>
      <c r="M342" s="7">
        <v>-58.374482</v>
      </c>
      <c r="N342" s="49">
        <v>42746</v>
      </c>
      <c r="O342" s="49">
        <v>43344</v>
      </c>
      <c r="P342" s="7">
        <v>20</v>
      </c>
      <c r="Q342" s="7">
        <v>100</v>
      </c>
      <c r="R342" s="7" t="s">
        <v>2685</v>
      </c>
      <c r="S342" s="7" t="s">
        <v>2686</v>
      </c>
      <c r="T342" s="7"/>
      <c r="U342" s="7"/>
      <c r="V342" s="7" t="s">
        <v>574</v>
      </c>
      <c r="W342" s="7">
        <v>2017</v>
      </c>
      <c r="X342" s="7"/>
      <c r="Y342" s="7"/>
      <c r="Z342" s="6">
        <v>33661628729</v>
      </c>
      <c r="AA342" s="6"/>
      <c r="AB342" s="7"/>
      <c r="AC342" s="7" t="s">
        <v>49</v>
      </c>
      <c r="AD342" s="7"/>
      <c r="AE342" s="7"/>
      <c r="AF342" s="7" t="s">
        <v>2687</v>
      </c>
      <c r="AG342" s="7" t="s">
        <v>2688</v>
      </c>
      <c r="AH342" s="7"/>
      <c r="AI342" s="7"/>
      <c r="AJ342" s="7"/>
      <c r="AK342" s="7"/>
    </row>
    <row r="343" spans="1:37" ht="14.25" customHeight="1" x14ac:dyDescent="0.3">
      <c r="A343" s="6">
        <v>342</v>
      </c>
      <c r="B343" s="7" t="s">
        <v>2638</v>
      </c>
      <c r="C343" s="8" t="s">
        <v>2689</v>
      </c>
      <c r="D343" s="7" t="s">
        <v>38</v>
      </c>
      <c r="E343" s="7" t="s">
        <v>55</v>
      </c>
      <c r="F343" s="7" t="s">
        <v>2608</v>
      </c>
      <c r="G343" s="7" t="s">
        <v>2690</v>
      </c>
      <c r="H343" s="6">
        <v>8200000</v>
      </c>
      <c r="I343" s="7">
        <v>3</v>
      </c>
      <c r="J343" s="7" t="s">
        <v>538</v>
      </c>
      <c r="K343" s="8" t="s">
        <v>2691</v>
      </c>
      <c r="L343" s="7">
        <v>-34.608797000000003</v>
      </c>
      <c r="M343" s="7">
        <v>-58.406129999999997</v>
      </c>
      <c r="N343" s="49">
        <v>43117</v>
      </c>
      <c r="O343" s="49">
        <v>43117</v>
      </c>
      <c r="P343" s="7">
        <v>0</v>
      </c>
      <c r="Q343" s="7">
        <v>100</v>
      </c>
      <c r="R343" s="7" t="s">
        <v>2692</v>
      </c>
      <c r="S343" s="7"/>
      <c r="T343" s="7"/>
      <c r="U343" s="7"/>
      <c r="V343" s="7" t="s">
        <v>475</v>
      </c>
      <c r="W343" s="7">
        <v>2017</v>
      </c>
      <c r="X343" s="7"/>
      <c r="Y343" s="7"/>
      <c r="Z343" s="6">
        <v>30677303863</v>
      </c>
      <c r="AA343" s="6"/>
      <c r="AB343" s="7"/>
      <c r="AC343" s="7" t="s">
        <v>49</v>
      </c>
      <c r="AD343" s="7"/>
      <c r="AE343" s="7"/>
      <c r="AF343" s="7" t="s">
        <v>2642</v>
      </c>
      <c r="AG343" s="7"/>
      <c r="AH343" s="7"/>
      <c r="AI343" s="7"/>
      <c r="AJ343" s="7"/>
      <c r="AK343" s="7"/>
    </row>
    <row r="344" spans="1:37" ht="14.25" customHeight="1" x14ac:dyDescent="0.3">
      <c r="A344" s="6">
        <v>343</v>
      </c>
      <c r="B344" s="7" t="s">
        <v>2638</v>
      </c>
      <c r="C344" s="8" t="s">
        <v>2693</v>
      </c>
      <c r="D344" s="7" t="s">
        <v>38</v>
      </c>
      <c r="E344" s="7" t="s">
        <v>55</v>
      </c>
      <c r="F344" s="7" t="s">
        <v>2608</v>
      </c>
      <c r="G344" s="7" t="s">
        <v>2694</v>
      </c>
      <c r="H344" s="6">
        <v>15300000</v>
      </c>
      <c r="I344" s="7">
        <v>3</v>
      </c>
      <c r="J344" s="7" t="s">
        <v>538</v>
      </c>
      <c r="K344" s="8" t="s">
        <v>2695</v>
      </c>
      <c r="L344" s="7">
        <v>-34.606250000000003</v>
      </c>
      <c r="M344" s="7">
        <v>-58.405965000000002</v>
      </c>
      <c r="N344" s="49">
        <v>43117</v>
      </c>
      <c r="O344" s="49">
        <v>43117</v>
      </c>
      <c r="P344" s="7">
        <v>0</v>
      </c>
      <c r="Q344" s="7">
        <v>100</v>
      </c>
      <c r="R344" s="7" t="s">
        <v>2696</v>
      </c>
      <c r="S344" s="7"/>
      <c r="T344" s="7"/>
      <c r="U344" s="7"/>
      <c r="V344" s="7" t="s">
        <v>475</v>
      </c>
      <c r="W344" s="7">
        <v>2017</v>
      </c>
      <c r="X344" s="7"/>
      <c r="Y344" s="7"/>
      <c r="Z344" s="6">
        <v>30677303863</v>
      </c>
      <c r="AA344" s="6"/>
      <c r="AB344" s="7"/>
      <c r="AC344" s="7" t="s">
        <v>49</v>
      </c>
      <c r="AD344" s="7"/>
      <c r="AE344" s="7"/>
      <c r="AF344" s="7" t="s">
        <v>2642</v>
      </c>
      <c r="AG344" s="7"/>
      <c r="AH344" s="7"/>
      <c r="AI344" s="7"/>
      <c r="AJ344" s="7"/>
      <c r="AK344" s="7"/>
    </row>
    <row r="345" spans="1:37" ht="14.25" customHeight="1" x14ac:dyDescent="0.3">
      <c r="A345" s="6">
        <v>344</v>
      </c>
      <c r="B345" s="7" t="s">
        <v>687</v>
      </c>
      <c r="C345" s="8" t="s">
        <v>2697</v>
      </c>
      <c r="D345" s="7" t="s">
        <v>38</v>
      </c>
      <c r="E345" s="7" t="s">
        <v>55</v>
      </c>
      <c r="F345" s="7" t="s">
        <v>2608</v>
      </c>
      <c r="G345" s="7" t="s">
        <v>2698</v>
      </c>
      <c r="H345" s="6">
        <v>54975940</v>
      </c>
      <c r="I345" s="7">
        <v>7</v>
      </c>
      <c r="J345" s="7" t="s">
        <v>690</v>
      </c>
      <c r="K345" s="8"/>
      <c r="L345" s="7">
        <v>-34.628506000000002</v>
      </c>
      <c r="M345" s="7">
        <v>-58.462874999999997</v>
      </c>
      <c r="N345" s="49">
        <v>42741</v>
      </c>
      <c r="O345" s="49">
        <v>43251</v>
      </c>
      <c r="P345" s="7">
        <v>16</v>
      </c>
      <c r="Q345" s="7">
        <v>100</v>
      </c>
      <c r="R345" s="7" t="s">
        <v>2699</v>
      </c>
      <c r="S345" s="7"/>
      <c r="T345" s="7"/>
      <c r="U345" s="7"/>
      <c r="V345" s="7" t="s">
        <v>2700</v>
      </c>
      <c r="W345" s="7">
        <v>2016</v>
      </c>
      <c r="X345" s="7"/>
      <c r="Y345" s="7"/>
      <c r="Z345" s="6">
        <v>30707761535</v>
      </c>
      <c r="AA345" s="6"/>
      <c r="AB345" s="7"/>
      <c r="AC345" s="7" t="s">
        <v>49</v>
      </c>
      <c r="AD345" s="7"/>
      <c r="AE345" s="7"/>
      <c r="AF345" s="7" t="s">
        <v>697</v>
      </c>
      <c r="AG345" s="7" t="s">
        <v>2701</v>
      </c>
      <c r="AH345" s="7"/>
      <c r="AI345" s="7"/>
      <c r="AJ345" s="7"/>
      <c r="AK345" s="7"/>
    </row>
    <row r="346" spans="1:37" ht="14.25" customHeight="1" x14ac:dyDescent="0.3">
      <c r="A346" s="6">
        <v>345</v>
      </c>
      <c r="B346" s="7" t="s">
        <v>2638</v>
      </c>
      <c r="C346" s="8" t="s">
        <v>2702</v>
      </c>
      <c r="D346" s="7" t="s">
        <v>38</v>
      </c>
      <c r="E346" s="7" t="s">
        <v>55</v>
      </c>
      <c r="F346" s="7" t="s">
        <v>2608</v>
      </c>
      <c r="G346" s="7" t="s">
        <v>2703</v>
      </c>
      <c r="H346" s="6">
        <v>25755320</v>
      </c>
      <c r="I346" s="7">
        <v>3</v>
      </c>
      <c r="J346" s="7" t="s">
        <v>538</v>
      </c>
      <c r="K346" s="8" t="s">
        <v>2704</v>
      </c>
      <c r="L346" s="7">
        <v>-34.609780999999998</v>
      </c>
      <c r="M346" s="7">
        <v>-58.401032000000001</v>
      </c>
      <c r="N346" s="49">
        <v>43102</v>
      </c>
      <c r="O346" s="49">
        <v>43111</v>
      </c>
      <c r="P346" s="7">
        <v>0</v>
      </c>
      <c r="Q346" s="7">
        <v>100</v>
      </c>
      <c r="R346" s="7" t="s">
        <v>855</v>
      </c>
      <c r="S346" s="7"/>
      <c r="T346" s="7"/>
      <c r="U346" s="7"/>
      <c r="V346" s="7" t="s">
        <v>2000</v>
      </c>
      <c r="W346" s="7">
        <v>2017</v>
      </c>
      <c r="X346" s="7" t="s">
        <v>47</v>
      </c>
      <c r="Y346" s="7" t="s">
        <v>2705</v>
      </c>
      <c r="Z346" s="6">
        <v>30699339810</v>
      </c>
      <c r="AA346" s="6"/>
      <c r="AB346" s="7"/>
      <c r="AC346" s="7" t="s">
        <v>49</v>
      </c>
      <c r="AD346" s="7"/>
      <c r="AE346" s="7"/>
      <c r="AF346" s="7" t="s">
        <v>2642</v>
      </c>
      <c r="AG346" s="7" t="s">
        <v>2706</v>
      </c>
      <c r="AH346" s="7" t="s">
        <v>2707</v>
      </c>
      <c r="AI346" s="7"/>
      <c r="AJ346" s="7"/>
      <c r="AK346" s="7"/>
    </row>
    <row r="347" spans="1:37" ht="14.25" customHeight="1" x14ac:dyDescent="0.3">
      <c r="A347" s="6">
        <v>346</v>
      </c>
      <c r="B347" s="7" t="s">
        <v>2670</v>
      </c>
      <c r="C347" s="8" t="s">
        <v>2708</v>
      </c>
      <c r="D347" s="7" t="s">
        <v>38</v>
      </c>
      <c r="E347" s="7" t="s">
        <v>55</v>
      </c>
      <c r="F347" s="7" t="s">
        <v>2608</v>
      </c>
      <c r="G347" s="7" t="s">
        <v>2709</v>
      </c>
      <c r="H347" s="6">
        <v>5868243</v>
      </c>
      <c r="I347" s="7">
        <v>5</v>
      </c>
      <c r="J347" s="7" t="s">
        <v>1842</v>
      </c>
      <c r="K347" s="8"/>
      <c r="L347" s="7">
        <v>-34.625340999999999</v>
      </c>
      <c r="M347" s="7">
        <v>-58.41554</v>
      </c>
      <c r="N347" s="49">
        <v>42379</v>
      </c>
      <c r="O347" s="49">
        <v>42381</v>
      </c>
      <c r="P347" s="7">
        <v>0</v>
      </c>
      <c r="Q347" s="7">
        <v>100</v>
      </c>
      <c r="R347" s="7" t="s">
        <v>2710</v>
      </c>
      <c r="S347" s="7"/>
      <c r="T347" s="7"/>
      <c r="U347" s="7"/>
      <c r="V347" s="7" t="s">
        <v>566</v>
      </c>
      <c r="W347" s="7">
        <v>2016</v>
      </c>
      <c r="X347" s="7"/>
      <c r="Y347" s="7"/>
      <c r="Z347" s="6">
        <v>30575292174</v>
      </c>
      <c r="AA347" s="6"/>
      <c r="AB347" s="7"/>
      <c r="AC347" s="7" t="s">
        <v>49</v>
      </c>
      <c r="AD347" s="7"/>
      <c r="AE347" s="7"/>
      <c r="AF347" s="7" t="s">
        <v>2674</v>
      </c>
      <c r="AG347" s="7" t="s">
        <v>2711</v>
      </c>
      <c r="AH347" s="7"/>
      <c r="AI347" s="7"/>
      <c r="AJ347" s="7"/>
      <c r="AK347" s="7"/>
    </row>
    <row r="348" spans="1:37" ht="14.25" customHeight="1" x14ac:dyDescent="0.3">
      <c r="A348" s="6">
        <v>347</v>
      </c>
      <c r="B348" s="7" t="s">
        <v>2712</v>
      </c>
      <c r="C348" s="8" t="s">
        <v>2713</v>
      </c>
      <c r="D348" s="7" t="s">
        <v>38</v>
      </c>
      <c r="E348" s="7" t="s">
        <v>55</v>
      </c>
      <c r="F348" s="7" t="s">
        <v>2608</v>
      </c>
      <c r="G348" s="7" t="s">
        <v>2714</v>
      </c>
      <c r="H348" s="6">
        <v>24627378</v>
      </c>
      <c r="I348" s="7">
        <v>14</v>
      </c>
      <c r="J348" s="7" t="s">
        <v>423</v>
      </c>
      <c r="K348" s="8"/>
      <c r="L348" s="7">
        <v>-34.578349000000003</v>
      </c>
      <c r="M348" s="7">
        <v>-58.418821000000001</v>
      </c>
      <c r="N348" s="49">
        <v>42380</v>
      </c>
      <c r="O348" s="49">
        <v>42740</v>
      </c>
      <c r="P348" s="7">
        <v>12</v>
      </c>
      <c r="Q348" s="7">
        <v>100</v>
      </c>
      <c r="R348" s="7" t="s">
        <v>2715</v>
      </c>
      <c r="S348" s="7"/>
      <c r="T348" s="7"/>
      <c r="U348" s="7"/>
      <c r="V348" s="7" t="s">
        <v>60</v>
      </c>
      <c r="W348" s="7">
        <v>2016</v>
      </c>
      <c r="X348" s="7"/>
      <c r="Y348" s="7"/>
      <c r="Z348" s="6">
        <v>30707431896</v>
      </c>
      <c r="AA348" s="6"/>
      <c r="AB348" s="7"/>
      <c r="AC348" s="7" t="s">
        <v>49</v>
      </c>
      <c r="AD348" s="7"/>
      <c r="AE348" s="7"/>
      <c r="AF348" s="7" t="s">
        <v>2716</v>
      </c>
      <c r="AG348" s="7" t="s">
        <v>2717</v>
      </c>
      <c r="AH348" s="7"/>
      <c r="AI348" s="7"/>
      <c r="AJ348" s="7"/>
      <c r="AK348" s="7"/>
    </row>
    <row r="349" spans="1:37" ht="14.25" customHeight="1" x14ac:dyDescent="0.3">
      <c r="A349" s="6">
        <v>348</v>
      </c>
      <c r="B349" s="7" t="s">
        <v>687</v>
      </c>
      <c r="C349" s="8" t="s">
        <v>2718</v>
      </c>
      <c r="D349" s="7" t="s">
        <v>38</v>
      </c>
      <c r="E349" s="7" t="s">
        <v>55</v>
      </c>
      <c r="F349" s="7" t="s">
        <v>2608</v>
      </c>
      <c r="G349" s="7" t="s">
        <v>2719</v>
      </c>
      <c r="H349" s="6">
        <v>12012804</v>
      </c>
      <c r="I349" s="7">
        <v>7</v>
      </c>
      <c r="J349" s="7" t="s">
        <v>690</v>
      </c>
      <c r="K349" s="8"/>
      <c r="L349" s="7">
        <v>-34.640276</v>
      </c>
      <c r="M349" s="7">
        <v>-58.457686000000002</v>
      </c>
      <c r="N349" s="49">
        <v>42739</v>
      </c>
      <c r="O349" s="49">
        <v>43054</v>
      </c>
      <c r="P349" s="7">
        <v>10</v>
      </c>
      <c r="Q349" s="7">
        <v>100</v>
      </c>
      <c r="R349" s="7" t="s">
        <v>2720</v>
      </c>
      <c r="S349" s="7"/>
      <c r="T349" s="7"/>
      <c r="U349" s="7"/>
      <c r="V349" s="7" t="s">
        <v>2721</v>
      </c>
      <c r="W349" s="7">
        <v>2016</v>
      </c>
      <c r="X349" s="7"/>
      <c r="Y349" s="7"/>
      <c r="Z349" s="6">
        <v>33622606939</v>
      </c>
      <c r="AA349" s="6"/>
      <c r="AB349" s="7"/>
      <c r="AC349" s="7" t="s">
        <v>49</v>
      </c>
      <c r="AD349" s="7"/>
      <c r="AE349" s="7"/>
      <c r="AF349" s="7" t="s">
        <v>697</v>
      </c>
      <c r="AG349" s="7" t="s">
        <v>2722</v>
      </c>
      <c r="AH349" s="7"/>
      <c r="AI349" s="7"/>
      <c r="AJ349" s="7"/>
      <c r="AK349" s="7"/>
    </row>
    <row r="350" spans="1:37" ht="14.25" customHeight="1" x14ac:dyDescent="0.3">
      <c r="A350" s="6">
        <v>349</v>
      </c>
      <c r="B350" s="7" t="s">
        <v>2723</v>
      </c>
      <c r="C350" s="8" t="s">
        <v>2724</v>
      </c>
      <c r="D350" s="7" t="s">
        <v>38</v>
      </c>
      <c r="E350" s="7" t="s">
        <v>55</v>
      </c>
      <c r="F350" s="7" t="s">
        <v>2608</v>
      </c>
      <c r="G350" s="7" t="s">
        <v>2725</v>
      </c>
      <c r="H350" s="6">
        <v>11291008</v>
      </c>
      <c r="I350" s="7">
        <v>12</v>
      </c>
      <c r="J350" s="7" t="s">
        <v>433</v>
      </c>
      <c r="K350" s="8"/>
      <c r="L350" s="7">
        <v>-34.543576999999999</v>
      </c>
      <c r="M350" s="7">
        <v>-58.473126000000001</v>
      </c>
      <c r="N350" s="49">
        <v>42378</v>
      </c>
      <c r="O350" s="49">
        <v>42738</v>
      </c>
      <c r="P350" s="7">
        <v>12</v>
      </c>
      <c r="Q350" s="7">
        <v>100</v>
      </c>
      <c r="R350" s="7" t="s">
        <v>2726</v>
      </c>
      <c r="S350" s="7"/>
      <c r="T350" s="7"/>
      <c r="U350" s="7"/>
      <c r="V350" s="7" t="s">
        <v>178</v>
      </c>
      <c r="W350" s="7">
        <v>2016</v>
      </c>
      <c r="X350" s="7"/>
      <c r="Y350" s="7"/>
      <c r="Z350" s="6">
        <v>30512700124</v>
      </c>
      <c r="AA350" s="6"/>
      <c r="AB350" s="7"/>
      <c r="AC350" s="7"/>
      <c r="AD350" s="7"/>
      <c r="AE350" s="7"/>
      <c r="AF350" s="7" t="s">
        <v>2727</v>
      </c>
      <c r="AG350" s="7" t="s">
        <v>2728</v>
      </c>
      <c r="AH350" s="7"/>
      <c r="AI350" s="7"/>
      <c r="AJ350" s="7"/>
      <c r="AK350" s="7"/>
    </row>
    <row r="351" spans="1:37" ht="14.25" customHeight="1" x14ac:dyDescent="0.3">
      <c r="A351" s="6">
        <v>350</v>
      </c>
      <c r="B351" s="7" t="s">
        <v>687</v>
      </c>
      <c r="C351" s="8" t="s">
        <v>2729</v>
      </c>
      <c r="D351" s="7" t="s">
        <v>38</v>
      </c>
      <c r="E351" s="7" t="s">
        <v>55</v>
      </c>
      <c r="F351" s="7" t="s">
        <v>2608</v>
      </c>
      <c r="G351" s="7" t="s">
        <v>2725</v>
      </c>
      <c r="H351" s="6">
        <v>47806102</v>
      </c>
      <c r="I351" s="7">
        <v>7</v>
      </c>
      <c r="J351" s="7" t="s">
        <v>690</v>
      </c>
      <c r="K351" s="8"/>
      <c r="L351" s="7">
        <v>-34.627158999999999</v>
      </c>
      <c r="M351" s="7">
        <v>-58.474493000000002</v>
      </c>
      <c r="N351" s="49">
        <v>42738</v>
      </c>
      <c r="O351" s="49">
        <v>42988</v>
      </c>
      <c r="P351" s="7">
        <v>8</v>
      </c>
      <c r="Q351" s="7">
        <v>100</v>
      </c>
      <c r="R351" s="7" t="s">
        <v>2730</v>
      </c>
      <c r="S351" s="7"/>
      <c r="T351" s="7"/>
      <c r="U351" s="7"/>
      <c r="V351" s="7" t="s">
        <v>2731</v>
      </c>
      <c r="W351" s="7">
        <v>2016</v>
      </c>
      <c r="X351" s="7"/>
      <c r="Y351" s="7"/>
      <c r="Z351" s="6">
        <v>30711388768</v>
      </c>
      <c r="AA351" s="6"/>
      <c r="AB351" s="7"/>
      <c r="AC351" s="7" t="s">
        <v>49</v>
      </c>
      <c r="AD351" s="7"/>
      <c r="AE351" s="7"/>
      <c r="AF351" s="7" t="s">
        <v>697</v>
      </c>
      <c r="AG351" s="7" t="s">
        <v>2732</v>
      </c>
      <c r="AH351" s="7"/>
      <c r="AI351" s="7"/>
      <c r="AJ351" s="7"/>
      <c r="AK351" s="7"/>
    </row>
    <row r="352" spans="1:37" ht="14.25" customHeight="1" x14ac:dyDescent="0.3">
      <c r="A352" s="6">
        <v>351</v>
      </c>
      <c r="B352" s="7" t="s">
        <v>1468</v>
      </c>
      <c r="C352" s="8" t="s">
        <v>2733</v>
      </c>
      <c r="D352" s="7" t="s">
        <v>38</v>
      </c>
      <c r="E352" s="7" t="s">
        <v>55</v>
      </c>
      <c r="F352" s="7" t="s">
        <v>2608</v>
      </c>
      <c r="G352" s="7" t="s">
        <v>2734</v>
      </c>
      <c r="H352" s="6">
        <v>112000000</v>
      </c>
      <c r="I352" s="7">
        <v>1</v>
      </c>
      <c r="J352" s="7" t="s">
        <v>1471</v>
      </c>
      <c r="K352" s="8"/>
      <c r="L352" s="7">
        <v>-34.626944999999999</v>
      </c>
      <c r="M352" s="7">
        <v>-58.381028000000001</v>
      </c>
      <c r="N352" s="49">
        <v>41651</v>
      </c>
      <c r="O352" s="49">
        <v>42825</v>
      </c>
      <c r="P352" s="7">
        <v>38</v>
      </c>
      <c r="Q352" s="7">
        <v>100</v>
      </c>
      <c r="R352" s="7" t="s">
        <v>2735</v>
      </c>
      <c r="S352" s="7"/>
      <c r="T352" s="7"/>
      <c r="U352" s="7"/>
      <c r="V352" s="7" t="s">
        <v>2736</v>
      </c>
      <c r="W352" s="7">
        <v>2014</v>
      </c>
      <c r="X352" s="7"/>
      <c r="Y352" s="7"/>
      <c r="Z352" s="6">
        <v>30714595241</v>
      </c>
      <c r="AA352" s="6"/>
      <c r="AB352" s="7"/>
      <c r="AC352" s="7"/>
      <c r="AD352" s="7"/>
      <c r="AE352" s="7"/>
      <c r="AF352" s="7" t="s">
        <v>1478</v>
      </c>
      <c r="AG352" s="7"/>
      <c r="AH352" s="7"/>
      <c r="AI352" s="7"/>
      <c r="AJ352" s="7"/>
      <c r="AK352" s="7"/>
    </row>
    <row r="353" spans="1:37" ht="14.25" customHeight="1" x14ac:dyDescent="0.3">
      <c r="A353" s="6">
        <v>352</v>
      </c>
      <c r="B353" s="7" t="s">
        <v>2737</v>
      </c>
      <c r="C353" s="8" t="s">
        <v>2738</v>
      </c>
      <c r="D353" s="7" t="s">
        <v>38</v>
      </c>
      <c r="E353" s="7" t="s">
        <v>55</v>
      </c>
      <c r="F353" s="7" t="s">
        <v>2608</v>
      </c>
      <c r="G353" s="7" t="s">
        <v>2739</v>
      </c>
      <c r="H353" s="6">
        <v>51274163</v>
      </c>
      <c r="I353" s="7">
        <v>8</v>
      </c>
      <c r="J353" s="7" t="s">
        <v>89</v>
      </c>
      <c r="K353" s="8"/>
      <c r="L353" s="7">
        <v>-34.685262999999999</v>
      </c>
      <c r="M353" s="7">
        <v>-58.463802999999999</v>
      </c>
      <c r="N353" s="49">
        <v>42380</v>
      </c>
      <c r="O353" s="49">
        <v>42962</v>
      </c>
      <c r="P353" s="7">
        <v>19</v>
      </c>
      <c r="Q353" s="7">
        <v>100</v>
      </c>
      <c r="R353" s="7" t="s">
        <v>2740</v>
      </c>
      <c r="S353" s="7"/>
      <c r="T353" s="7"/>
      <c r="U353" s="7"/>
      <c r="V353" s="7" t="s">
        <v>475</v>
      </c>
      <c r="W353" s="7">
        <v>2016</v>
      </c>
      <c r="X353" s="7"/>
      <c r="Y353" s="7"/>
      <c r="Z353" s="6">
        <v>30677303863</v>
      </c>
      <c r="AA353" s="6"/>
      <c r="AB353" s="7"/>
      <c r="AC353" s="7"/>
      <c r="AD353" s="7"/>
      <c r="AE353" s="7"/>
      <c r="AF353" s="7" t="s">
        <v>2741</v>
      </c>
      <c r="AG353" s="7" t="s">
        <v>2742</v>
      </c>
      <c r="AH353" s="7"/>
      <c r="AI353" s="7"/>
      <c r="AJ353" s="7"/>
      <c r="AK353" s="7"/>
    </row>
    <row r="354" spans="1:37" ht="14.25" customHeight="1" x14ac:dyDescent="0.3">
      <c r="A354" s="6">
        <v>353</v>
      </c>
      <c r="B354" s="7" t="s">
        <v>2743</v>
      </c>
      <c r="C354" s="8" t="s">
        <v>2744</v>
      </c>
      <c r="D354" s="7" t="s">
        <v>38</v>
      </c>
      <c r="E354" s="7" t="s">
        <v>55</v>
      </c>
      <c r="F354" s="7" t="s">
        <v>2608</v>
      </c>
      <c r="G354" s="7" t="s">
        <v>2745</v>
      </c>
      <c r="H354" s="6">
        <v>60212823</v>
      </c>
      <c r="I354" s="7">
        <v>5</v>
      </c>
      <c r="J354" s="7" t="s">
        <v>466</v>
      </c>
      <c r="K354" s="8"/>
      <c r="L354" s="7">
        <v>-34.609786</v>
      </c>
      <c r="M354" s="7">
        <v>-58.421193000000002</v>
      </c>
      <c r="N354" s="49">
        <v>42381</v>
      </c>
      <c r="O354" s="49">
        <v>43343</v>
      </c>
      <c r="P354" s="7">
        <v>31</v>
      </c>
      <c r="Q354" s="7">
        <v>100</v>
      </c>
      <c r="R354" s="7" t="s">
        <v>2746</v>
      </c>
      <c r="S354" s="7" t="s">
        <v>2747</v>
      </c>
      <c r="T354" s="7"/>
      <c r="U354" s="7"/>
      <c r="V354" s="7" t="s">
        <v>2748</v>
      </c>
      <c r="W354" s="7">
        <v>2016</v>
      </c>
      <c r="X354" s="7"/>
      <c r="Y354" s="7"/>
      <c r="Z354" s="6">
        <v>30715430807</v>
      </c>
      <c r="AA354" s="6"/>
      <c r="AB354" s="7"/>
      <c r="AC354" s="7"/>
      <c r="AD354" s="7"/>
      <c r="AE354" s="7"/>
      <c r="AF354" s="7" t="s">
        <v>2749</v>
      </c>
      <c r="AG354" s="7" t="s">
        <v>2750</v>
      </c>
      <c r="AH354" s="7"/>
      <c r="AI354" s="7"/>
      <c r="AJ354" s="7"/>
      <c r="AK354" s="7"/>
    </row>
    <row r="355" spans="1:37" ht="14.25" customHeight="1" x14ac:dyDescent="0.3">
      <c r="A355" s="6">
        <v>354</v>
      </c>
      <c r="B355" s="7" t="s">
        <v>2643</v>
      </c>
      <c r="C355" s="8" t="s">
        <v>2751</v>
      </c>
      <c r="D355" s="7" t="s">
        <v>38</v>
      </c>
      <c r="E355" s="7" t="s">
        <v>55</v>
      </c>
      <c r="F355" s="7" t="s">
        <v>2608</v>
      </c>
      <c r="G355" s="7" t="s">
        <v>2752</v>
      </c>
      <c r="H355" s="6">
        <v>13333334</v>
      </c>
      <c r="I355" s="7">
        <v>1</v>
      </c>
      <c r="J355" s="7" t="s">
        <v>77</v>
      </c>
      <c r="K355" s="8" t="s">
        <v>2753</v>
      </c>
      <c r="L355" s="7">
        <v>-34.603686000000003</v>
      </c>
      <c r="M355" s="7">
        <v>-58.380302</v>
      </c>
      <c r="N355" s="49">
        <v>42746</v>
      </c>
      <c r="O355" s="49">
        <v>43296</v>
      </c>
      <c r="P355" s="7">
        <v>18</v>
      </c>
      <c r="Q355" s="7">
        <v>100</v>
      </c>
      <c r="R355" s="7" t="s">
        <v>2754</v>
      </c>
      <c r="S355" s="7"/>
      <c r="T355" s="7"/>
      <c r="U355" s="7"/>
      <c r="V355" s="7"/>
      <c r="W355" s="7">
        <v>2017</v>
      </c>
      <c r="X355" s="7"/>
      <c r="Y355" s="7"/>
      <c r="Z355" s="6"/>
      <c r="AA355" s="6"/>
      <c r="AB355" s="7"/>
      <c r="AC355" s="7"/>
      <c r="AD355" s="7"/>
      <c r="AE355" s="7"/>
      <c r="AF355" s="7" t="s">
        <v>2651</v>
      </c>
      <c r="AG355" s="7"/>
      <c r="AH355" s="7"/>
      <c r="AI355" s="7"/>
      <c r="AJ355" s="7"/>
      <c r="AK355" s="7"/>
    </row>
    <row r="356" spans="1:37" ht="14.25" customHeight="1" x14ac:dyDescent="0.3">
      <c r="A356" s="6">
        <v>355</v>
      </c>
      <c r="B356" s="7" t="s">
        <v>2643</v>
      </c>
      <c r="C356" s="8" t="s">
        <v>2755</v>
      </c>
      <c r="D356" s="7" t="s">
        <v>38</v>
      </c>
      <c r="E356" s="7" t="s">
        <v>55</v>
      </c>
      <c r="F356" s="7" t="s">
        <v>2608</v>
      </c>
      <c r="G356" s="7" t="s">
        <v>2752</v>
      </c>
      <c r="H356" s="6">
        <v>37500000</v>
      </c>
      <c r="I356" s="7">
        <v>1</v>
      </c>
      <c r="J356" s="7" t="s">
        <v>77</v>
      </c>
      <c r="K356" s="8" t="s">
        <v>2756</v>
      </c>
      <c r="L356" s="7">
        <v>-34.603538999999998</v>
      </c>
      <c r="M356" s="7">
        <v>-58.377853000000002</v>
      </c>
      <c r="N356" s="49">
        <v>43102</v>
      </c>
      <c r="O356" s="49">
        <v>43296</v>
      </c>
      <c r="P356" s="7">
        <v>6</v>
      </c>
      <c r="Q356" s="7">
        <v>100</v>
      </c>
      <c r="R356" s="7" t="s">
        <v>2757</v>
      </c>
      <c r="S356" s="7"/>
      <c r="T356" s="7"/>
      <c r="U356" s="7"/>
      <c r="V356" s="7"/>
      <c r="W356" s="7">
        <v>2017</v>
      </c>
      <c r="X356" s="7"/>
      <c r="Y356" s="7"/>
      <c r="Z356" s="6"/>
      <c r="AA356" s="6"/>
      <c r="AB356" s="7"/>
      <c r="AC356" s="7"/>
      <c r="AD356" s="7"/>
      <c r="AE356" s="7"/>
      <c r="AF356" s="7" t="s">
        <v>2651</v>
      </c>
      <c r="AG356" s="7" t="s">
        <v>2758</v>
      </c>
      <c r="AH356" s="7"/>
      <c r="AI356" s="7"/>
      <c r="AJ356" s="7"/>
      <c r="AK356" s="7"/>
    </row>
    <row r="357" spans="1:37" ht="14.25" customHeight="1" x14ac:dyDescent="0.3">
      <c r="A357" s="6">
        <v>356</v>
      </c>
      <c r="B357" s="7" t="s">
        <v>2643</v>
      </c>
      <c r="C357" s="8" t="s">
        <v>2759</v>
      </c>
      <c r="D357" s="7" t="s">
        <v>38</v>
      </c>
      <c r="E357" s="7" t="s">
        <v>55</v>
      </c>
      <c r="F357" s="7" t="s">
        <v>2608</v>
      </c>
      <c r="G357" s="7" t="s">
        <v>2760</v>
      </c>
      <c r="H357" s="6">
        <v>131448049</v>
      </c>
      <c r="I357" s="7">
        <v>1</v>
      </c>
      <c r="J357" s="7" t="s">
        <v>77</v>
      </c>
      <c r="K357" s="8" t="s">
        <v>2761</v>
      </c>
      <c r="L357" s="7">
        <v>-34.604061000000002</v>
      </c>
      <c r="M357" s="7">
        <v>-58.387276</v>
      </c>
      <c r="N357" s="49">
        <v>43103</v>
      </c>
      <c r="O357" s="49">
        <v>43917</v>
      </c>
      <c r="P357" s="7">
        <v>26</v>
      </c>
      <c r="Q357" s="7">
        <v>100</v>
      </c>
      <c r="R357" s="7" t="s">
        <v>2762</v>
      </c>
      <c r="S357" s="7" t="s">
        <v>2763</v>
      </c>
      <c r="T357" s="7"/>
      <c r="U357" s="7"/>
      <c r="V357" s="7" t="s">
        <v>2000</v>
      </c>
      <c r="W357" s="7">
        <v>2017</v>
      </c>
      <c r="X357" s="7" t="s">
        <v>47</v>
      </c>
      <c r="Y357" s="7" t="s">
        <v>2764</v>
      </c>
      <c r="Z357" s="6">
        <v>30699339810</v>
      </c>
      <c r="AA357" s="6"/>
      <c r="AB357" s="7"/>
      <c r="AC357" s="7"/>
      <c r="AD357" s="7" t="s">
        <v>49</v>
      </c>
      <c r="AE357" s="7"/>
      <c r="AF357" s="7" t="s">
        <v>2651</v>
      </c>
      <c r="AG357" s="7" t="s">
        <v>2765</v>
      </c>
      <c r="AH357" s="7" t="s">
        <v>2766</v>
      </c>
      <c r="AI357" s="7"/>
      <c r="AJ357" s="7"/>
      <c r="AK357" s="7"/>
    </row>
    <row r="358" spans="1:37" ht="14.25" customHeight="1" x14ac:dyDescent="0.3">
      <c r="A358" s="6">
        <v>357</v>
      </c>
      <c r="B358" s="7" t="s">
        <v>2767</v>
      </c>
      <c r="C358" s="8" t="s">
        <v>2768</v>
      </c>
      <c r="D358" s="7" t="s">
        <v>38</v>
      </c>
      <c r="E358" s="7" t="s">
        <v>55</v>
      </c>
      <c r="F358" s="7" t="s">
        <v>2608</v>
      </c>
      <c r="G358" s="7" t="s">
        <v>2769</v>
      </c>
      <c r="H358" s="6">
        <v>14609792</v>
      </c>
      <c r="I358" s="7">
        <v>13</v>
      </c>
      <c r="J358" s="7" t="s">
        <v>2770</v>
      </c>
      <c r="K358" s="8"/>
      <c r="L358" s="7">
        <v>-34.572118000000003</v>
      </c>
      <c r="M358" s="7">
        <v>-58.449053999999997</v>
      </c>
      <c r="N358" s="49">
        <v>42380</v>
      </c>
      <c r="O358" s="49">
        <v>42824</v>
      </c>
      <c r="P358" s="7">
        <v>14</v>
      </c>
      <c r="Q358" s="7">
        <v>100</v>
      </c>
      <c r="R358" s="7" t="s">
        <v>2771</v>
      </c>
      <c r="S358" s="7"/>
      <c r="T358" s="7"/>
      <c r="U358" s="7"/>
      <c r="V358" s="7" t="s">
        <v>559</v>
      </c>
      <c r="W358" s="7">
        <v>2016</v>
      </c>
      <c r="X358" s="7"/>
      <c r="Y358" s="7"/>
      <c r="Z358" s="6">
        <v>30683399333</v>
      </c>
      <c r="AA358" s="6"/>
      <c r="AB358" s="7"/>
      <c r="AC358" s="7"/>
      <c r="AD358" s="7"/>
      <c r="AE358" s="7"/>
      <c r="AF358" s="7" t="s">
        <v>2772</v>
      </c>
      <c r="AG358" s="7" t="s">
        <v>2773</v>
      </c>
      <c r="AH358" s="7"/>
      <c r="AI358" s="7"/>
      <c r="AJ358" s="7"/>
      <c r="AK358" s="7"/>
    </row>
    <row r="359" spans="1:37" ht="14.25" customHeight="1" x14ac:dyDescent="0.3">
      <c r="A359" s="6">
        <v>358</v>
      </c>
      <c r="B359" s="7" t="s">
        <v>2767</v>
      </c>
      <c r="C359" s="8" t="s">
        <v>2774</v>
      </c>
      <c r="D359" s="7" t="s">
        <v>38</v>
      </c>
      <c r="E359" s="7" t="s">
        <v>55</v>
      </c>
      <c r="F359" s="7" t="s">
        <v>2608</v>
      </c>
      <c r="G359" s="7" t="s">
        <v>2775</v>
      </c>
      <c r="H359" s="6">
        <v>24198361</v>
      </c>
      <c r="I359" s="7">
        <v>13</v>
      </c>
      <c r="J359" s="7" t="s">
        <v>1962</v>
      </c>
      <c r="K359" s="8"/>
      <c r="L359" s="7">
        <v>-34.536831999999997</v>
      </c>
      <c r="M359" s="7">
        <v>-58.467725999999999</v>
      </c>
      <c r="N359" s="49">
        <v>42737</v>
      </c>
      <c r="O359" s="49">
        <v>42740</v>
      </c>
      <c r="P359" s="7">
        <v>0</v>
      </c>
      <c r="Q359" s="7">
        <v>100</v>
      </c>
      <c r="R359" s="7" t="s">
        <v>2776</v>
      </c>
      <c r="S359" s="7"/>
      <c r="T359" s="7"/>
      <c r="U359" s="7"/>
      <c r="V359" s="7" t="s">
        <v>2035</v>
      </c>
      <c r="W359" s="7">
        <v>2016</v>
      </c>
      <c r="X359" s="7"/>
      <c r="Y359" s="7"/>
      <c r="Z359" s="6">
        <v>30693811860</v>
      </c>
      <c r="AA359" s="6"/>
      <c r="AB359" s="7"/>
      <c r="AC359" s="7"/>
      <c r="AD359" s="7"/>
      <c r="AE359" s="7"/>
      <c r="AF359" s="7" t="s">
        <v>2772</v>
      </c>
      <c r="AG359" s="7" t="s">
        <v>2777</v>
      </c>
      <c r="AH359" s="7"/>
      <c r="AI359" s="7"/>
      <c r="AJ359" s="7"/>
      <c r="AK359" s="7"/>
    </row>
    <row r="360" spans="1:37" ht="14.25" customHeight="1" x14ac:dyDescent="0.3">
      <c r="A360" s="6">
        <v>359</v>
      </c>
      <c r="B360" s="7" t="s">
        <v>1008</v>
      </c>
      <c r="C360" s="8" t="s">
        <v>2778</v>
      </c>
      <c r="D360" s="7" t="s">
        <v>38</v>
      </c>
      <c r="E360" s="7" t="s">
        <v>55</v>
      </c>
      <c r="F360" s="7" t="s">
        <v>2608</v>
      </c>
      <c r="G360" s="7" t="s">
        <v>2779</v>
      </c>
      <c r="H360" s="6">
        <v>25553075</v>
      </c>
      <c r="I360" s="7">
        <v>7</v>
      </c>
      <c r="J360" s="7" t="s">
        <v>690</v>
      </c>
      <c r="K360" s="8"/>
      <c r="L360" s="7">
        <v>-34.644373999999999</v>
      </c>
      <c r="M360" s="7">
        <v>-58.455235999999999</v>
      </c>
      <c r="N360" s="49">
        <v>43116</v>
      </c>
      <c r="O360" s="49">
        <v>43100</v>
      </c>
      <c r="P360" s="7"/>
      <c r="Q360" s="7">
        <v>100</v>
      </c>
      <c r="R360" s="7" t="s">
        <v>2780</v>
      </c>
      <c r="S360" s="7"/>
      <c r="T360" s="7"/>
      <c r="U360" s="7"/>
      <c r="V360" s="7" t="s">
        <v>82</v>
      </c>
      <c r="W360" s="7">
        <v>2016</v>
      </c>
      <c r="X360" s="7"/>
      <c r="Y360" s="7"/>
      <c r="Z360" s="6">
        <v>30604370171</v>
      </c>
      <c r="AA360" s="6"/>
      <c r="AB360" s="7"/>
      <c r="AC360" s="7"/>
      <c r="AD360" s="7"/>
      <c r="AE360" s="7"/>
      <c r="AF360" s="7" t="s">
        <v>1015</v>
      </c>
      <c r="AG360" s="7" t="s">
        <v>2781</v>
      </c>
      <c r="AH360" s="7"/>
      <c r="AI360" s="7"/>
      <c r="AJ360" s="7"/>
      <c r="AK360" s="7"/>
    </row>
    <row r="361" spans="1:37" ht="14.25" customHeight="1" x14ac:dyDescent="0.3">
      <c r="A361" s="6">
        <v>360</v>
      </c>
      <c r="B361" s="7" t="s">
        <v>1717</v>
      </c>
      <c r="C361" s="8" t="s">
        <v>2782</v>
      </c>
      <c r="D361" s="7" t="s">
        <v>38</v>
      </c>
      <c r="E361" s="7" t="s">
        <v>55</v>
      </c>
      <c r="F361" s="7" t="s">
        <v>2608</v>
      </c>
      <c r="G361" s="7" t="s">
        <v>2783</v>
      </c>
      <c r="H361" s="6">
        <v>9264639</v>
      </c>
      <c r="I361" s="7">
        <v>12</v>
      </c>
      <c r="J361" s="7" t="s">
        <v>323</v>
      </c>
      <c r="K361" s="8"/>
      <c r="L361" s="7">
        <v>-34.564371999999999</v>
      </c>
      <c r="M361" s="7">
        <v>-58.471456000000003</v>
      </c>
      <c r="N361" s="49">
        <v>42379</v>
      </c>
      <c r="O361" s="49">
        <v>42821</v>
      </c>
      <c r="P361" s="7">
        <v>14</v>
      </c>
      <c r="Q361" s="7">
        <v>100</v>
      </c>
      <c r="R361" s="7" t="s">
        <v>2784</v>
      </c>
      <c r="S361" s="7"/>
      <c r="T361" s="7"/>
      <c r="U361" s="7"/>
      <c r="V361" s="7" t="s">
        <v>2035</v>
      </c>
      <c r="W361" s="7">
        <v>2016</v>
      </c>
      <c r="X361" s="7"/>
      <c r="Y361" s="7"/>
      <c r="Z361" s="6">
        <v>30693811860</v>
      </c>
      <c r="AA361" s="6"/>
      <c r="AB361" s="7"/>
      <c r="AC361" s="7"/>
      <c r="AD361" s="7"/>
      <c r="AE361" s="7"/>
      <c r="AF361" s="7" t="s">
        <v>1723</v>
      </c>
      <c r="AG361" s="7" t="s">
        <v>2785</v>
      </c>
      <c r="AH361" s="7"/>
      <c r="AI361" s="7"/>
      <c r="AJ361" s="7"/>
      <c r="AK361" s="7"/>
    </row>
    <row r="362" spans="1:37" ht="14.25" customHeight="1" x14ac:dyDescent="0.3">
      <c r="A362" s="6">
        <v>361</v>
      </c>
      <c r="B362" s="7" t="s">
        <v>2606</v>
      </c>
      <c r="C362" s="8" t="s">
        <v>2786</v>
      </c>
      <c r="D362" s="7" t="s">
        <v>38</v>
      </c>
      <c r="E362" s="7" t="s">
        <v>55</v>
      </c>
      <c r="F362" s="7" t="s">
        <v>2608</v>
      </c>
      <c r="G362" s="7" t="s">
        <v>2787</v>
      </c>
      <c r="H362" s="6">
        <v>36952921</v>
      </c>
      <c r="I362" s="7">
        <v>4</v>
      </c>
      <c r="J362" s="7" t="s">
        <v>350</v>
      </c>
      <c r="K362" s="8"/>
      <c r="L362" s="7">
        <v>-34.638488000000002</v>
      </c>
      <c r="M362" s="7">
        <v>-58.361612000000001</v>
      </c>
      <c r="N362" s="49">
        <v>42736</v>
      </c>
      <c r="O362" s="49">
        <v>42977</v>
      </c>
      <c r="P362" s="7">
        <v>7</v>
      </c>
      <c r="Q362" s="7">
        <v>100</v>
      </c>
      <c r="R362" s="7" t="s">
        <v>2788</v>
      </c>
      <c r="S362" s="7"/>
      <c r="T362" s="7"/>
      <c r="U362" s="7"/>
      <c r="V362" s="7" t="s">
        <v>137</v>
      </c>
      <c r="W362" s="7">
        <v>2016</v>
      </c>
      <c r="X362" s="7"/>
      <c r="Y362" s="7"/>
      <c r="Z362" s="6">
        <v>30615748036</v>
      </c>
      <c r="AA362" s="6"/>
      <c r="AB362" s="7"/>
      <c r="AC362" s="7"/>
      <c r="AD362" s="7"/>
      <c r="AE362" s="7"/>
      <c r="AF362" s="7" t="s">
        <v>2613</v>
      </c>
      <c r="AG362" s="7" t="s">
        <v>2789</v>
      </c>
      <c r="AH362" s="7"/>
      <c r="AI362" s="7"/>
      <c r="AJ362" s="7"/>
      <c r="AK362" s="7"/>
    </row>
    <row r="363" spans="1:37" ht="14.25" customHeight="1" x14ac:dyDescent="0.3">
      <c r="A363" s="6">
        <v>362</v>
      </c>
      <c r="B363" s="7" t="s">
        <v>2638</v>
      </c>
      <c r="C363" s="8" t="s">
        <v>2790</v>
      </c>
      <c r="D363" s="7" t="s">
        <v>38</v>
      </c>
      <c r="E363" s="7" t="s">
        <v>55</v>
      </c>
      <c r="F363" s="7" t="s">
        <v>2608</v>
      </c>
      <c r="G363" s="7" t="s">
        <v>2791</v>
      </c>
      <c r="H363" s="6">
        <v>20002840</v>
      </c>
      <c r="I363" s="7">
        <v>3</v>
      </c>
      <c r="J363" s="7" t="s">
        <v>538</v>
      </c>
      <c r="K363" s="8" t="s">
        <v>2792</v>
      </c>
      <c r="L363" s="7">
        <v>-34.610087</v>
      </c>
      <c r="M363" s="7">
        <v>-58.408324</v>
      </c>
      <c r="N363" s="49">
        <v>42740</v>
      </c>
      <c r="O363" s="49">
        <v>43175</v>
      </c>
      <c r="P363" s="7">
        <v>14</v>
      </c>
      <c r="Q363" s="7">
        <v>100</v>
      </c>
      <c r="R363" s="7" t="s">
        <v>855</v>
      </c>
      <c r="S363" s="7"/>
      <c r="T363" s="7"/>
      <c r="U363" s="7"/>
      <c r="V363" s="7" t="s">
        <v>475</v>
      </c>
      <c r="W363" s="7">
        <v>2017</v>
      </c>
      <c r="X363" s="7" t="s">
        <v>47</v>
      </c>
      <c r="Y363" s="7" t="s">
        <v>2793</v>
      </c>
      <c r="Z363" s="6">
        <v>30677303863</v>
      </c>
      <c r="AA363" s="6"/>
      <c r="AB363" s="7"/>
      <c r="AC363" s="7" t="s">
        <v>49</v>
      </c>
      <c r="AD363" s="7"/>
      <c r="AE363" s="7"/>
      <c r="AF363" s="7" t="s">
        <v>2642</v>
      </c>
      <c r="AG363" s="7" t="s">
        <v>2794</v>
      </c>
      <c r="AH363" s="7" t="s">
        <v>2795</v>
      </c>
      <c r="AI363" s="7"/>
      <c r="AJ363" s="7"/>
      <c r="AK363" s="7"/>
    </row>
    <row r="364" spans="1:37" ht="14.25" customHeight="1" x14ac:dyDescent="0.3">
      <c r="A364" s="6">
        <v>363</v>
      </c>
      <c r="B364" s="7" t="s">
        <v>2796</v>
      </c>
      <c r="C364" s="8" t="s">
        <v>2797</v>
      </c>
      <c r="D364" s="7" t="s">
        <v>38</v>
      </c>
      <c r="E364" s="7" t="s">
        <v>55</v>
      </c>
      <c r="F364" s="7" t="s">
        <v>2608</v>
      </c>
      <c r="G364" s="7" t="s">
        <v>2798</v>
      </c>
      <c r="H364" s="6">
        <v>11589392</v>
      </c>
      <c r="I364" s="7">
        <v>4</v>
      </c>
      <c r="J364" s="7" t="s">
        <v>367</v>
      </c>
      <c r="K364" s="8" t="s">
        <v>2799</v>
      </c>
      <c r="L364" s="7">
        <v>-34.639327000000002</v>
      </c>
      <c r="M364" s="7">
        <v>-58.409658</v>
      </c>
      <c r="N364" s="49">
        <v>42378</v>
      </c>
      <c r="O364" s="49">
        <v>42791</v>
      </c>
      <c r="P364" s="7">
        <v>13</v>
      </c>
      <c r="Q364" s="7">
        <v>100</v>
      </c>
      <c r="R364" s="7" t="s">
        <v>2800</v>
      </c>
      <c r="S364" s="7"/>
      <c r="T364" s="7"/>
      <c r="U364" s="7"/>
      <c r="V364" s="7" t="s">
        <v>566</v>
      </c>
      <c r="W364" s="7">
        <v>2016</v>
      </c>
      <c r="X364" s="7"/>
      <c r="Y364" s="7"/>
      <c r="Z364" s="6">
        <v>30575292174</v>
      </c>
      <c r="AA364" s="6"/>
      <c r="AB364" s="7"/>
      <c r="AC364" s="7"/>
      <c r="AD364" s="7"/>
      <c r="AE364" s="7"/>
      <c r="AF364" s="7" t="s">
        <v>2801</v>
      </c>
      <c r="AG364" s="7" t="s">
        <v>2802</v>
      </c>
      <c r="AH364" s="7"/>
      <c r="AI364" s="7"/>
      <c r="AJ364" s="7"/>
      <c r="AK364" s="7"/>
    </row>
    <row r="365" spans="1:37" ht="14.25" customHeight="1" x14ac:dyDescent="0.3">
      <c r="A365" s="6">
        <v>364</v>
      </c>
      <c r="B365" s="7" t="s">
        <v>2803</v>
      </c>
      <c r="C365" s="8" t="s">
        <v>2804</v>
      </c>
      <c r="D365" s="7" t="s">
        <v>38</v>
      </c>
      <c r="E365" s="7" t="s">
        <v>55</v>
      </c>
      <c r="F365" s="7" t="s">
        <v>2608</v>
      </c>
      <c r="G365" s="7" t="s">
        <v>2805</v>
      </c>
      <c r="H365" s="6">
        <v>58268106</v>
      </c>
      <c r="I365" s="7">
        <v>3</v>
      </c>
      <c r="J365" s="7" t="s">
        <v>538</v>
      </c>
      <c r="K365" s="8"/>
      <c r="L365" s="7">
        <v>-34.615948000000003</v>
      </c>
      <c r="M365" s="7">
        <v>-58.391689999999997</v>
      </c>
      <c r="N365" s="49">
        <v>42380</v>
      </c>
      <c r="O365" s="49">
        <v>42961</v>
      </c>
      <c r="P365" s="7">
        <v>19</v>
      </c>
      <c r="Q365" s="7">
        <v>100</v>
      </c>
      <c r="R365" s="7" t="s">
        <v>2806</v>
      </c>
      <c r="S365" s="7"/>
      <c r="T365" s="7"/>
      <c r="U365" s="7"/>
      <c r="V365" s="7" t="s">
        <v>227</v>
      </c>
      <c r="W365" s="7">
        <v>2016</v>
      </c>
      <c r="X365" s="7"/>
      <c r="Y365" s="7"/>
      <c r="Z365" s="6">
        <v>30711470022</v>
      </c>
      <c r="AA365" s="6"/>
      <c r="AB365" s="7"/>
      <c r="AC365" s="7" t="s">
        <v>49</v>
      </c>
      <c r="AD365" s="7"/>
      <c r="AE365" s="7"/>
      <c r="AF365" s="7" t="s">
        <v>2807</v>
      </c>
      <c r="AG365" s="7" t="s">
        <v>2808</v>
      </c>
      <c r="AH365" s="7"/>
      <c r="AI365" s="7"/>
      <c r="AJ365" s="7"/>
      <c r="AK365" s="7"/>
    </row>
    <row r="366" spans="1:37" ht="14.25" customHeight="1" x14ac:dyDescent="0.3">
      <c r="A366" s="6">
        <v>365</v>
      </c>
      <c r="B366" s="7" t="s">
        <v>735</v>
      </c>
      <c r="C366" s="8" t="s">
        <v>2809</v>
      </c>
      <c r="D366" s="7" t="s">
        <v>38</v>
      </c>
      <c r="E366" s="7" t="s">
        <v>55</v>
      </c>
      <c r="F366" s="7" t="s">
        <v>2608</v>
      </c>
      <c r="G366" s="7" t="s">
        <v>2810</v>
      </c>
      <c r="H366" s="6">
        <v>3329526</v>
      </c>
      <c r="I366" s="7">
        <v>2</v>
      </c>
      <c r="J366" s="7" t="s">
        <v>294</v>
      </c>
      <c r="K366" s="8" t="s">
        <v>738</v>
      </c>
      <c r="L366" s="7">
        <v>-34.586494999999999</v>
      </c>
      <c r="M366" s="7">
        <v>-58.391573999999999</v>
      </c>
      <c r="N366" s="49">
        <v>42381</v>
      </c>
      <c r="O366" s="49">
        <v>42739</v>
      </c>
      <c r="P366" s="7">
        <v>12</v>
      </c>
      <c r="Q366" s="7">
        <v>100</v>
      </c>
      <c r="R366" s="7" t="s">
        <v>2811</v>
      </c>
      <c r="S366" s="7"/>
      <c r="T366" s="7"/>
      <c r="U366" s="7"/>
      <c r="V366" s="7" t="s">
        <v>2812</v>
      </c>
      <c r="W366" s="7">
        <v>2016</v>
      </c>
      <c r="X366" s="7"/>
      <c r="Y366" s="7"/>
      <c r="Z366" s="6">
        <v>30710622848</v>
      </c>
      <c r="AA366" s="6"/>
      <c r="AB366" s="7"/>
      <c r="AC366" s="7"/>
      <c r="AD366" s="7"/>
      <c r="AE366" s="7"/>
      <c r="AF366" s="7" t="s">
        <v>745</v>
      </c>
      <c r="AG366" s="7" t="s">
        <v>2813</v>
      </c>
      <c r="AH366" s="7"/>
      <c r="AI366" s="7"/>
      <c r="AJ366" s="7"/>
      <c r="AK366" s="7"/>
    </row>
    <row r="367" spans="1:37" ht="14.25" customHeight="1" x14ac:dyDescent="0.3">
      <c r="A367" s="6">
        <v>366</v>
      </c>
      <c r="B367" s="7" t="s">
        <v>2638</v>
      </c>
      <c r="C367" s="8" t="s">
        <v>2814</v>
      </c>
      <c r="D367" s="7" t="s">
        <v>38</v>
      </c>
      <c r="E367" s="7" t="s">
        <v>55</v>
      </c>
      <c r="F367" s="7" t="s">
        <v>2608</v>
      </c>
      <c r="G367" s="7" t="s">
        <v>2815</v>
      </c>
      <c r="H367" s="6">
        <v>55846273</v>
      </c>
      <c r="I367" s="7">
        <v>3</v>
      </c>
      <c r="J367" s="7" t="s">
        <v>538</v>
      </c>
      <c r="K367" s="8" t="s">
        <v>2816</v>
      </c>
      <c r="L367" s="7">
        <v>-34.607771</v>
      </c>
      <c r="M367" s="7">
        <v>-58.403804000000001</v>
      </c>
      <c r="N367" s="49">
        <v>42746</v>
      </c>
      <c r="O367" s="49">
        <v>43108</v>
      </c>
      <c r="P367" s="7">
        <v>12</v>
      </c>
      <c r="Q367" s="7">
        <v>100</v>
      </c>
      <c r="R367" s="7" t="s">
        <v>2817</v>
      </c>
      <c r="S367" s="7"/>
      <c r="T367" s="7"/>
      <c r="U367" s="7"/>
      <c r="V367" s="7" t="s">
        <v>137</v>
      </c>
      <c r="W367" s="7">
        <v>2017</v>
      </c>
      <c r="X367" s="7" t="s">
        <v>47</v>
      </c>
      <c r="Y367" s="7" t="s">
        <v>2818</v>
      </c>
      <c r="Z367" s="6">
        <v>30615748036</v>
      </c>
      <c r="AA367" s="6"/>
      <c r="AB367" s="7"/>
      <c r="AC367" s="7" t="s">
        <v>49</v>
      </c>
      <c r="AD367" s="7" t="s">
        <v>49</v>
      </c>
      <c r="AE367" s="7"/>
      <c r="AF367" s="7" t="s">
        <v>2642</v>
      </c>
      <c r="AG367" s="7" t="s">
        <v>2819</v>
      </c>
      <c r="AH367" s="7" t="s">
        <v>2820</v>
      </c>
      <c r="AI367" s="7"/>
      <c r="AJ367" s="7"/>
      <c r="AK367" s="7"/>
    </row>
    <row r="368" spans="1:37" ht="14.25" customHeight="1" x14ac:dyDescent="0.3">
      <c r="A368" s="6">
        <v>367</v>
      </c>
      <c r="B368" s="7" t="s">
        <v>2638</v>
      </c>
      <c r="C368" s="8" t="s">
        <v>2821</v>
      </c>
      <c r="D368" s="7" t="s">
        <v>38</v>
      </c>
      <c r="E368" s="7" t="s">
        <v>55</v>
      </c>
      <c r="F368" s="7" t="s">
        <v>2608</v>
      </c>
      <c r="G368" s="7" t="s">
        <v>2815</v>
      </c>
      <c r="H368" s="6">
        <v>68513864</v>
      </c>
      <c r="I368" s="7">
        <v>3</v>
      </c>
      <c r="J368" s="7" t="s">
        <v>538</v>
      </c>
      <c r="K368" s="8" t="s">
        <v>2822</v>
      </c>
      <c r="L368" s="7">
        <v>-34.607250999999998</v>
      </c>
      <c r="M368" s="7">
        <v>-58.400036</v>
      </c>
      <c r="N368" s="49">
        <v>42746</v>
      </c>
      <c r="O368" s="49">
        <v>43108</v>
      </c>
      <c r="P368" s="7">
        <v>12</v>
      </c>
      <c r="Q368" s="7">
        <v>100</v>
      </c>
      <c r="R368" s="7" t="s">
        <v>2823</v>
      </c>
      <c r="S368" s="7"/>
      <c r="T368" s="7"/>
      <c r="U368" s="7"/>
      <c r="V368" s="7" t="s">
        <v>2731</v>
      </c>
      <c r="W368" s="7">
        <v>2017</v>
      </c>
      <c r="X368" s="7" t="s">
        <v>47</v>
      </c>
      <c r="Y368" s="7" t="s">
        <v>2824</v>
      </c>
      <c r="Z368" s="6">
        <v>30711388768</v>
      </c>
      <c r="AA368" s="6"/>
      <c r="AB368" s="7"/>
      <c r="AC368" s="7" t="s">
        <v>49</v>
      </c>
      <c r="AD368" s="7"/>
      <c r="AE368" s="7"/>
      <c r="AF368" s="7" t="s">
        <v>2642</v>
      </c>
      <c r="AG368" s="7" t="s">
        <v>2825</v>
      </c>
      <c r="AH368" s="7" t="s">
        <v>2826</v>
      </c>
      <c r="AI368" s="7"/>
      <c r="AJ368" s="7"/>
      <c r="AK368" s="7"/>
    </row>
    <row r="369" spans="1:37" ht="14.25" customHeight="1" x14ac:dyDescent="0.3">
      <c r="A369" s="6">
        <v>368</v>
      </c>
      <c r="B369" s="7" t="s">
        <v>2638</v>
      </c>
      <c r="C369" s="8" t="s">
        <v>2827</v>
      </c>
      <c r="D369" s="7" t="s">
        <v>38</v>
      </c>
      <c r="E369" s="7" t="s">
        <v>55</v>
      </c>
      <c r="F369" s="7" t="s">
        <v>2608</v>
      </c>
      <c r="G369" s="7" t="s">
        <v>2828</v>
      </c>
      <c r="H369" s="6">
        <v>9753160</v>
      </c>
      <c r="I369" s="7">
        <v>3</v>
      </c>
      <c r="J369" s="7" t="s">
        <v>538</v>
      </c>
      <c r="K369" s="8" t="s">
        <v>2829</v>
      </c>
      <c r="L369" s="7">
        <v>-34.608806000000001</v>
      </c>
      <c r="M369" s="7">
        <v>-58.399762000000003</v>
      </c>
      <c r="N369" s="49">
        <v>42747</v>
      </c>
      <c r="O369" s="49">
        <v>43192</v>
      </c>
      <c r="P369" s="7">
        <v>15</v>
      </c>
      <c r="Q369" s="7">
        <v>100</v>
      </c>
      <c r="R369" s="7" t="s">
        <v>2830</v>
      </c>
      <c r="S369" s="7"/>
      <c r="T369" s="7"/>
      <c r="U369" s="7"/>
      <c r="V369" s="7" t="s">
        <v>818</v>
      </c>
      <c r="W369" s="7">
        <v>2017</v>
      </c>
      <c r="X369" s="7" t="s">
        <v>47</v>
      </c>
      <c r="Y369" s="7" t="s">
        <v>2831</v>
      </c>
      <c r="Z369" s="6">
        <v>30708075910</v>
      </c>
      <c r="AA369" s="6"/>
      <c r="AB369" s="7"/>
      <c r="AC369" s="7" t="s">
        <v>49</v>
      </c>
      <c r="AD369" s="7"/>
      <c r="AE369" s="7"/>
      <c r="AF369" s="7" t="s">
        <v>2642</v>
      </c>
      <c r="AG369" s="7" t="s">
        <v>2832</v>
      </c>
      <c r="AH369" s="7" t="s">
        <v>2833</v>
      </c>
      <c r="AI369" s="7"/>
      <c r="AJ369" s="7"/>
      <c r="AK369" s="7"/>
    </row>
    <row r="370" spans="1:37" ht="14.25" customHeight="1" x14ac:dyDescent="0.3">
      <c r="A370" s="6">
        <v>369</v>
      </c>
      <c r="B370" s="7" t="s">
        <v>2638</v>
      </c>
      <c r="C370" s="8" t="s">
        <v>2834</v>
      </c>
      <c r="D370" s="7" t="s">
        <v>38</v>
      </c>
      <c r="E370" s="7" t="s">
        <v>55</v>
      </c>
      <c r="F370" s="7" t="s">
        <v>2608</v>
      </c>
      <c r="G370" s="7" t="s">
        <v>2835</v>
      </c>
      <c r="H370" s="6">
        <v>7642225</v>
      </c>
      <c r="I370" s="7">
        <v>3</v>
      </c>
      <c r="J370" s="7" t="s">
        <v>538</v>
      </c>
      <c r="K370" s="8" t="s">
        <v>2836</v>
      </c>
      <c r="L370" s="7">
        <v>-34.604616</v>
      </c>
      <c r="M370" s="7">
        <v>-58.404637000000001</v>
      </c>
      <c r="N370" s="49">
        <v>43101</v>
      </c>
      <c r="O370" s="49">
        <v>43252</v>
      </c>
      <c r="P370" s="7">
        <v>5</v>
      </c>
      <c r="Q370" s="7">
        <v>100</v>
      </c>
      <c r="R370" s="7" t="s">
        <v>2837</v>
      </c>
      <c r="S370" s="7"/>
      <c r="T370" s="7"/>
      <c r="U370" s="7"/>
      <c r="V370" s="7" t="s">
        <v>2838</v>
      </c>
      <c r="W370" s="7">
        <v>2018</v>
      </c>
      <c r="X370" s="7" t="s">
        <v>47</v>
      </c>
      <c r="Y370" s="7" t="s">
        <v>2839</v>
      </c>
      <c r="Z370" s="6">
        <v>30709605158</v>
      </c>
      <c r="AA370" s="6"/>
      <c r="AB370" s="7"/>
      <c r="AC370" s="7" t="s">
        <v>49</v>
      </c>
      <c r="AD370" s="7"/>
      <c r="AE370" s="7"/>
      <c r="AF370" s="7" t="s">
        <v>2642</v>
      </c>
      <c r="AG370" s="7" t="s">
        <v>2840</v>
      </c>
      <c r="AH370" s="7" t="s">
        <v>2841</v>
      </c>
      <c r="AI370" s="7"/>
      <c r="AJ370" s="7"/>
      <c r="AK370" s="7"/>
    </row>
    <row r="371" spans="1:37" ht="14.25" customHeight="1" x14ac:dyDescent="0.3">
      <c r="A371" s="6">
        <v>370</v>
      </c>
      <c r="B371" s="7" t="s">
        <v>2842</v>
      </c>
      <c r="C371" s="8" t="s">
        <v>2843</v>
      </c>
      <c r="D371" s="7" t="s">
        <v>38</v>
      </c>
      <c r="E371" s="7" t="s">
        <v>55</v>
      </c>
      <c r="F371" s="7" t="s">
        <v>2608</v>
      </c>
      <c r="G371" s="7" t="s">
        <v>2844</v>
      </c>
      <c r="H371" s="6">
        <v>1674205</v>
      </c>
      <c r="I371" s="7">
        <v>2</v>
      </c>
      <c r="J371" s="7" t="s">
        <v>294</v>
      </c>
      <c r="K371" s="8"/>
      <c r="L371" s="7">
        <v>-34.597189999999998</v>
      </c>
      <c r="M371" s="7">
        <v>-58.397849000000001</v>
      </c>
      <c r="N371" s="49">
        <v>42746</v>
      </c>
      <c r="O371" s="49">
        <v>42747</v>
      </c>
      <c r="P371" s="7">
        <v>0</v>
      </c>
      <c r="Q371" s="7">
        <v>100</v>
      </c>
      <c r="R371" s="7" t="s">
        <v>2845</v>
      </c>
      <c r="S371" s="7"/>
      <c r="T371" s="7"/>
      <c r="U371" s="7"/>
      <c r="V371" s="7" t="s">
        <v>818</v>
      </c>
      <c r="W371" s="7">
        <v>2017</v>
      </c>
      <c r="X371" s="7"/>
      <c r="Y371" s="7"/>
      <c r="Z371" s="6">
        <v>30708075910</v>
      </c>
      <c r="AA371" s="6"/>
      <c r="AB371" s="7"/>
      <c r="AC371" s="7"/>
      <c r="AD371" s="7"/>
      <c r="AE371" s="7"/>
      <c r="AF371" s="7" t="s">
        <v>2846</v>
      </c>
      <c r="AG371" s="7" t="s">
        <v>2847</v>
      </c>
      <c r="AH371" s="7"/>
      <c r="AI371" s="7"/>
      <c r="AJ371" s="7"/>
      <c r="AK371" s="7"/>
    </row>
    <row r="372" spans="1:37" ht="14.25" customHeight="1" x14ac:dyDescent="0.3">
      <c r="A372" s="6">
        <v>371</v>
      </c>
      <c r="B372" s="7" t="s">
        <v>2743</v>
      </c>
      <c r="C372" s="8" t="s">
        <v>2848</v>
      </c>
      <c r="D372" s="7" t="s">
        <v>38</v>
      </c>
      <c r="E372" s="7" t="s">
        <v>55</v>
      </c>
      <c r="F372" s="7" t="s">
        <v>2608</v>
      </c>
      <c r="G372" s="7" t="s">
        <v>2849</v>
      </c>
      <c r="H372" s="6">
        <v>8880944</v>
      </c>
      <c r="I372" s="7">
        <v>6</v>
      </c>
      <c r="J372" s="7" t="s">
        <v>938</v>
      </c>
      <c r="K372" s="8"/>
      <c r="L372" s="7">
        <v>-34.613529999999997</v>
      </c>
      <c r="M372" s="7">
        <v>-58.430112999999999</v>
      </c>
      <c r="N372" s="49">
        <v>42376</v>
      </c>
      <c r="O372" s="49">
        <v>42380</v>
      </c>
      <c r="P372" s="7">
        <v>0</v>
      </c>
      <c r="Q372" s="7">
        <v>100</v>
      </c>
      <c r="R372" s="7" t="s">
        <v>2850</v>
      </c>
      <c r="S372" s="7"/>
      <c r="T372" s="7"/>
      <c r="U372" s="7"/>
      <c r="V372" s="7" t="s">
        <v>1826</v>
      </c>
      <c r="W372" s="7">
        <v>2016</v>
      </c>
      <c r="X372" s="7"/>
      <c r="Y372" s="7"/>
      <c r="Z372" s="6">
        <v>30650273652</v>
      </c>
      <c r="AA372" s="6"/>
      <c r="AB372" s="7"/>
      <c r="AC372" s="7"/>
      <c r="AD372" s="7"/>
      <c r="AE372" s="7"/>
      <c r="AF372" s="7" t="s">
        <v>2749</v>
      </c>
      <c r="AG372" s="7" t="s">
        <v>2851</v>
      </c>
      <c r="AH372" s="7"/>
      <c r="AI372" s="7"/>
      <c r="AJ372" s="7"/>
      <c r="AK372" s="7"/>
    </row>
    <row r="373" spans="1:37" ht="14.25" customHeight="1" x14ac:dyDescent="0.3">
      <c r="A373" s="6">
        <v>372</v>
      </c>
      <c r="B373" s="7" t="s">
        <v>2638</v>
      </c>
      <c r="C373" s="8" t="s">
        <v>2852</v>
      </c>
      <c r="D373" s="7" t="s">
        <v>38</v>
      </c>
      <c r="E373" s="7" t="s">
        <v>55</v>
      </c>
      <c r="F373" s="7" t="s">
        <v>2608</v>
      </c>
      <c r="G373" s="7" t="s">
        <v>2853</v>
      </c>
      <c r="H373" s="6">
        <v>40900000</v>
      </c>
      <c r="I373" s="7">
        <v>3</v>
      </c>
      <c r="J373" s="7" t="s">
        <v>538</v>
      </c>
      <c r="K373" s="8" t="s">
        <v>2854</v>
      </c>
      <c r="L373" s="7">
        <v>-34.611058999999997</v>
      </c>
      <c r="M373" s="7">
        <v>-58.408549000000001</v>
      </c>
      <c r="N373" s="49">
        <v>42736</v>
      </c>
      <c r="O373" s="49">
        <v>42742</v>
      </c>
      <c r="P373" s="7">
        <v>0</v>
      </c>
      <c r="Q373" s="7">
        <v>100</v>
      </c>
      <c r="R373" s="7" t="s">
        <v>2855</v>
      </c>
      <c r="S373" s="7"/>
      <c r="T373" s="7"/>
      <c r="U373" s="7"/>
      <c r="V373" s="7" t="s">
        <v>2856</v>
      </c>
      <c r="W373" s="7">
        <v>2017</v>
      </c>
      <c r="X373" s="7"/>
      <c r="Y373" s="7"/>
      <c r="Z373" s="6"/>
      <c r="AA373" s="6"/>
      <c r="AB373" s="7"/>
      <c r="AC373" s="7" t="s">
        <v>49</v>
      </c>
      <c r="AD373" s="7"/>
      <c r="AE373" s="7"/>
      <c r="AF373" s="7" t="s">
        <v>2642</v>
      </c>
      <c r="AG373" s="7"/>
      <c r="AH373" s="7"/>
      <c r="AI373" s="7"/>
      <c r="AJ373" s="7"/>
      <c r="AK373" s="7"/>
    </row>
    <row r="374" spans="1:37" ht="14.25" customHeight="1" x14ac:dyDescent="0.3">
      <c r="A374" s="6">
        <v>373</v>
      </c>
      <c r="B374" s="7" t="s">
        <v>2682</v>
      </c>
      <c r="C374" s="8" t="s">
        <v>2857</v>
      </c>
      <c r="D374" s="7" t="s">
        <v>38</v>
      </c>
      <c r="E374" s="7" t="s">
        <v>55</v>
      </c>
      <c r="F374" s="7" t="s">
        <v>2608</v>
      </c>
      <c r="G374" s="7" t="s">
        <v>2858</v>
      </c>
      <c r="H374" s="6">
        <v>2093726</v>
      </c>
      <c r="I374" s="7">
        <v>4</v>
      </c>
      <c r="J374" s="7" t="s">
        <v>400</v>
      </c>
      <c r="K374" s="8" t="s">
        <v>2859</v>
      </c>
      <c r="L374" s="7">
        <v>-34.637222999999999</v>
      </c>
      <c r="M374" s="7">
        <v>-58.373243000000002</v>
      </c>
      <c r="N374" s="49">
        <v>42378</v>
      </c>
      <c r="O374" s="49">
        <v>42853</v>
      </c>
      <c r="P374" s="7">
        <v>15</v>
      </c>
      <c r="Q374" s="7">
        <v>100</v>
      </c>
      <c r="R374" s="7" t="s">
        <v>2860</v>
      </c>
      <c r="S374" s="7"/>
      <c r="T374" s="7"/>
      <c r="U374" s="7"/>
      <c r="V374" s="7" t="s">
        <v>2861</v>
      </c>
      <c r="W374" s="7">
        <v>2016</v>
      </c>
      <c r="X374" s="7"/>
      <c r="Y374" s="7"/>
      <c r="Z374" s="6">
        <v>20044899532</v>
      </c>
      <c r="AA374" s="6"/>
      <c r="AB374" s="7"/>
      <c r="AC374" s="7"/>
      <c r="AD374" s="7"/>
      <c r="AE374" s="7"/>
      <c r="AF374" s="7" t="s">
        <v>2687</v>
      </c>
      <c r="AG374" s="7" t="s">
        <v>2862</v>
      </c>
      <c r="AH374" s="7"/>
      <c r="AI374" s="7"/>
      <c r="AJ374" s="7"/>
      <c r="AK374" s="7"/>
    </row>
    <row r="375" spans="1:37" ht="14.25" customHeight="1" x14ac:dyDescent="0.3">
      <c r="A375" s="6">
        <v>374</v>
      </c>
      <c r="B375" s="7" t="s">
        <v>2659</v>
      </c>
      <c r="C375" s="8" t="s">
        <v>2863</v>
      </c>
      <c r="D375" s="7" t="s">
        <v>38</v>
      </c>
      <c r="E375" s="7" t="s">
        <v>55</v>
      </c>
      <c r="F375" s="7" t="s">
        <v>2608</v>
      </c>
      <c r="G375" s="7" t="s">
        <v>2864</v>
      </c>
      <c r="H375" s="6">
        <v>2423202</v>
      </c>
      <c r="I375" s="7">
        <v>1</v>
      </c>
      <c r="J375" s="7" t="s">
        <v>68</v>
      </c>
      <c r="K375" s="8"/>
      <c r="L375" s="7">
        <v>-34.608818999999997</v>
      </c>
      <c r="M375" s="7">
        <v>-58.378599999999999</v>
      </c>
      <c r="N375" s="49">
        <v>42380</v>
      </c>
      <c r="O375" s="49">
        <v>42738</v>
      </c>
      <c r="P375" s="7">
        <v>12</v>
      </c>
      <c r="Q375" s="7">
        <v>100</v>
      </c>
      <c r="R375" s="7" t="s">
        <v>2865</v>
      </c>
      <c r="S375" s="7"/>
      <c r="T375" s="7"/>
      <c r="U375" s="7"/>
      <c r="V375" s="7" t="s">
        <v>2731</v>
      </c>
      <c r="W375" s="7">
        <v>2016</v>
      </c>
      <c r="X375" s="7"/>
      <c r="Y375" s="7"/>
      <c r="Z375" s="6">
        <v>30711388768</v>
      </c>
      <c r="AA375" s="6"/>
      <c r="AB375" s="7"/>
      <c r="AC375" s="7"/>
      <c r="AD375" s="7"/>
      <c r="AE375" s="7"/>
      <c r="AF375" s="7" t="s">
        <v>2664</v>
      </c>
      <c r="AG375" s="7" t="s">
        <v>2866</v>
      </c>
      <c r="AH375" s="7"/>
      <c r="AI375" s="7"/>
      <c r="AJ375" s="7"/>
      <c r="AK375" s="7"/>
    </row>
    <row r="376" spans="1:37" ht="14.25" customHeight="1" x14ac:dyDescent="0.3">
      <c r="A376" s="6">
        <v>375</v>
      </c>
      <c r="B376" s="7" t="s">
        <v>1458</v>
      </c>
      <c r="C376" s="8" t="s">
        <v>2867</v>
      </c>
      <c r="D376" s="7" t="s">
        <v>38</v>
      </c>
      <c r="E376" s="7" t="s">
        <v>55</v>
      </c>
      <c r="F376" s="7" t="s">
        <v>2608</v>
      </c>
      <c r="G376" s="7" t="s">
        <v>2868</v>
      </c>
      <c r="H376" s="6">
        <v>7700002</v>
      </c>
      <c r="I376" s="7">
        <v>2</v>
      </c>
      <c r="J376" s="7" t="s">
        <v>294</v>
      </c>
      <c r="K376" s="8"/>
      <c r="L376" s="7">
        <v>-34.587834999999998</v>
      </c>
      <c r="M376" s="7">
        <v>-58.391818999999998</v>
      </c>
      <c r="N376" s="49">
        <v>42522</v>
      </c>
      <c r="O376" s="49">
        <v>42597</v>
      </c>
      <c r="P376" s="7">
        <v>2</v>
      </c>
      <c r="Q376" s="7">
        <v>100</v>
      </c>
      <c r="R376" s="7" t="s">
        <v>2869</v>
      </c>
      <c r="S376" s="7"/>
      <c r="T376" s="7"/>
      <c r="U376" s="7"/>
      <c r="V376" s="7" t="s">
        <v>60</v>
      </c>
      <c r="W376" s="7">
        <v>2016</v>
      </c>
      <c r="X376" s="7"/>
      <c r="Y376" s="7"/>
      <c r="Z376" s="6">
        <v>30707431896</v>
      </c>
      <c r="AA376" s="6"/>
      <c r="AB376" s="7"/>
      <c r="AC376" s="7"/>
      <c r="AD376" s="7"/>
      <c r="AE376" s="7"/>
      <c r="AF376" s="7" t="s">
        <v>1466</v>
      </c>
      <c r="AG376" s="7"/>
      <c r="AH376" s="7"/>
      <c r="AI376" s="7"/>
      <c r="AJ376" s="7"/>
      <c r="AK376" s="7"/>
    </row>
    <row r="377" spans="1:37" ht="14.25" customHeight="1" x14ac:dyDescent="0.3">
      <c r="A377" s="6">
        <v>376</v>
      </c>
      <c r="B377" s="7" t="s">
        <v>2870</v>
      </c>
      <c r="C377" s="8" t="s">
        <v>2871</v>
      </c>
      <c r="D377" s="7" t="s">
        <v>38</v>
      </c>
      <c r="E377" s="7" t="s">
        <v>55</v>
      </c>
      <c r="F377" s="7" t="s">
        <v>2608</v>
      </c>
      <c r="G377" s="7" t="s">
        <v>2872</v>
      </c>
      <c r="H377" s="6">
        <v>22604818</v>
      </c>
      <c r="I377" s="7">
        <v>1</v>
      </c>
      <c r="J377" s="7" t="s">
        <v>77</v>
      </c>
      <c r="K377" s="8"/>
      <c r="L377" s="7">
        <v>-34.602379999999997</v>
      </c>
      <c r="M377" s="7">
        <v>-58.378193000000003</v>
      </c>
      <c r="N377" s="49">
        <v>42743</v>
      </c>
      <c r="O377" s="49">
        <v>43175</v>
      </c>
      <c r="P377" s="7">
        <v>14</v>
      </c>
      <c r="Q377" s="7">
        <v>100</v>
      </c>
      <c r="R377" s="7" t="s">
        <v>2873</v>
      </c>
      <c r="S377" s="7"/>
      <c r="T377" s="7"/>
      <c r="U377" s="7"/>
      <c r="V377" s="7" t="s">
        <v>227</v>
      </c>
      <c r="W377" s="7">
        <v>2017</v>
      </c>
      <c r="X377" s="7"/>
      <c r="Y377" s="7"/>
      <c r="Z377" s="6">
        <v>30711470022</v>
      </c>
      <c r="AA377" s="6"/>
      <c r="AB377" s="7"/>
      <c r="AC377" s="7" t="s">
        <v>49</v>
      </c>
      <c r="AD377" s="7"/>
      <c r="AE377" s="7"/>
      <c r="AF377" s="7" t="s">
        <v>2874</v>
      </c>
      <c r="AG377" s="7" t="s">
        <v>2875</v>
      </c>
      <c r="AH377" s="7"/>
      <c r="AI377" s="7"/>
      <c r="AJ377" s="7"/>
      <c r="AK377" s="7"/>
    </row>
    <row r="378" spans="1:37" ht="14.25" customHeight="1" x14ac:dyDescent="0.3">
      <c r="A378" s="6">
        <v>377</v>
      </c>
      <c r="B378" s="7" t="s">
        <v>2638</v>
      </c>
      <c r="C378" s="8" t="s">
        <v>2876</v>
      </c>
      <c r="D378" s="7" t="s">
        <v>38</v>
      </c>
      <c r="E378" s="7" t="s">
        <v>55</v>
      </c>
      <c r="F378" s="7" t="s">
        <v>2608</v>
      </c>
      <c r="G378" s="7" t="s">
        <v>2877</v>
      </c>
      <c r="H378" s="6">
        <v>32309801</v>
      </c>
      <c r="I378" s="7">
        <v>3</v>
      </c>
      <c r="J378" s="7" t="s">
        <v>538</v>
      </c>
      <c r="K378" s="8" t="s">
        <v>2878</v>
      </c>
      <c r="L378" s="7">
        <v>-34.605583000000003</v>
      </c>
      <c r="M378" s="7">
        <v>-58.404612</v>
      </c>
      <c r="N378" s="49">
        <v>42745</v>
      </c>
      <c r="O378" s="49">
        <v>43103</v>
      </c>
      <c r="P378" s="7">
        <v>12</v>
      </c>
      <c r="Q378" s="7">
        <v>100</v>
      </c>
      <c r="R378" s="7" t="s">
        <v>2879</v>
      </c>
      <c r="S378" s="7" t="s">
        <v>2880</v>
      </c>
      <c r="T378" s="7"/>
      <c r="U378" s="7"/>
      <c r="V378" s="7" t="s">
        <v>475</v>
      </c>
      <c r="W378" s="7">
        <v>2017</v>
      </c>
      <c r="X378" s="7" t="s">
        <v>47</v>
      </c>
      <c r="Y378" s="7" t="s">
        <v>2881</v>
      </c>
      <c r="Z378" s="6">
        <v>30677303863</v>
      </c>
      <c r="AA378" s="6"/>
      <c r="AB378" s="7"/>
      <c r="AC378" s="7" t="s">
        <v>49</v>
      </c>
      <c r="AD378" s="7"/>
      <c r="AE378" s="7"/>
      <c r="AF378" s="7" t="s">
        <v>2642</v>
      </c>
      <c r="AG378" s="7" t="s">
        <v>2882</v>
      </c>
      <c r="AH378" s="7" t="s">
        <v>2883</v>
      </c>
      <c r="AI378" s="7"/>
      <c r="AJ378" s="7"/>
      <c r="AK378" s="7"/>
    </row>
    <row r="379" spans="1:37" ht="14.25" customHeight="1" x14ac:dyDescent="0.3">
      <c r="A379" s="6">
        <v>378</v>
      </c>
      <c r="B379" s="7" t="s">
        <v>2638</v>
      </c>
      <c r="C379" s="8" t="s">
        <v>2884</v>
      </c>
      <c r="D379" s="7" t="s">
        <v>38</v>
      </c>
      <c r="E379" s="7" t="s">
        <v>55</v>
      </c>
      <c r="F379" s="7" t="s">
        <v>2608</v>
      </c>
      <c r="G379" s="7" t="s">
        <v>2885</v>
      </c>
      <c r="H379" s="6">
        <v>3328004</v>
      </c>
      <c r="I379" s="7">
        <v>3</v>
      </c>
      <c r="J379" s="7" t="s">
        <v>538</v>
      </c>
      <c r="K379" s="8" t="s">
        <v>2691</v>
      </c>
      <c r="L379" s="7">
        <v>-34.608373999999998</v>
      </c>
      <c r="M379" s="7">
        <v>-58.406809000000003</v>
      </c>
      <c r="N379" s="49">
        <v>42745</v>
      </c>
      <c r="O379" s="49">
        <v>43101</v>
      </c>
      <c r="P379" s="7">
        <v>12</v>
      </c>
      <c r="Q379" s="7">
        <v>100</v>
      </c>
      <c r="R379" s="7" t="s">
        <v>2886</v>
      </c>
      <c r="S379" s="7"/>
      <c r="T379" s="7"/>
      <c r="U379" s="7"/>
      <c r="V379" s="7" t="s">
        <v>2838</v>
      </c>
      <c r="W379" s="7">
        <v>2017</v>
      </c>
      <c r="X379" s="7" t="s">
        <v>238</v>
      </c>
      <c r="Y379" s="7" t="s">
        <v>2887</v>
      </c>
      <c r="Z379" s="6">
        <v>30709605158</v>
      </c>
      <c r="AA379" s="6"/>
      <c r="AB379" s="7"/>
      <c r="AC379" s="7" t="s">
        <v>49</v>
      </c>
      <c r="AD379" s="7"/>
      <c r="AE379" s="7"/>
      <c r="AF379" s="7" t="s">
        <v>2642</v>
      </c>
      <c r="AG379" s="7" t="s">
        <v>2888</v>
      </c>
      <c r="AH379" s="7" t="s">
        <v>2889</v>
      </c>
      <c r="AI379" s="7"/>
      <c r="AJ379" s="7"/>
      <c r="AK379" s="7"/>
    </row>
    <row r="380" spans="1:37" ht="14.25" customHeight="1" x14ac:dyDescent="0.3">
      <c r="A380" s="6">
        <v>379</v>
      </c>
      <c r="B380" s="7" t="s">
        <v>2632</v>
      </c>
      <c r="C380" s="8" t="s">
        <v>2890</v>
      </c>
      <c r="D380" s="7" t="s">
        <v>38</v>
      </c>
      <c r="E380" s="7" t="s">
        <v>55</v>
      </c>
      <c r="F380" s="7" t="s">
        <v>2608</v>
      </c>
      <c r="G380" s="7" t="s">
        <v>2891</v>
      </c>
      <c r="H380" s="6">
        <v>4309955</v>
      </c>
      <c r="I380" s="7">
        <v>1</v>
      </c>
      <c r="J380" s="7" t="s">
        <v>77</v>
      </c>
      <c r="K380" s="8"/>
      <c r="L380" s="7">
        <v>-34.599598</v>
      </c>
      <c r="M380" s="7">
        <v>-58.383608000000002</v>
      </c>
      <c r="N380" s="49">
        <v>42740</v>
      </c>
      <c r="O380" s="49">
        <v>43054</v>
      </c>
      <c r="P380" s="7">
        <v>10</v>
      </c>
      <c r="Q380" s="7">
        <v>100</v>
      </c>
      <c r="R380" s="7" t="s">
        <v>2892</v>
      </c>
      <c r="S380" s="7"/>
      <c r="T380" s="7"/>
      <c r="U380" s="7"/>
      <c r="V380" s="7" t="s">
        <v>818</v>
      </c>
      <c r="W380" s="7">
        <v>2016</v>
      </c>
      <c r="X380" s="7"/>
      <c r="Y380" s="7"/>
      <c r="Z380" s="6">
        <v>30708075910</v>
      </c>
      <c r="AA380" s="6"/>
      <c r="AB380" s="7"/>
      <c r="AC380" s="7" t="s">
        <v>49</v>
      </c>
      <c r="AD380" s="7"/>
      <c r="AE380" s="7"/>
      <c r="AF380" s="7" t="s">
        <v>2636</v>
      </c>
      <c r="AG380" s="7" t="s">
        <v>2893</v>
      </c>
      <c r="AH380" s="7"/>
      <c r="AI380" s="7"/>
      <c r="AJ380" s="7"/>
      <c r="AK380" s="7"/>
    </row>
    <row r="381" spans="1:37" ht="14.25" customHeight="1" x14ac:dyDescent="0.3">
      <c r="A381" s="6">
        <v>380</v>
      </c>
      <c r="B381" s="7" t="s">
        <v>2870</v>
      </c>
      <c r="C381" s="8" t="s">
        <v>2894</v>
      </c>
      <c r="D381" s="7" t="s">
        <v>38</v>
      </c>
      <c r="E381" s="7" t="s">
        <v>55</v>
      </c>
      <c r="F381" s="7" t="s">
        <v>2608</v>
      </c>
      <c r="G381" s="7" t="s">
        <v>2895</v>
      </c>
      <c r="H381" s="6">
        <v>3730049</v>
      </c>
      <c r="I381" s="7">
        <v>1</v>
      </c>
      <c r="J381" s="7" t="s">
        <v>2896</v>
      </c>
      <c r="K381" s="8" t="s">
        <v>2897</v>
      </c>
      <c r="L381" s="7">
        <v>-34.597856999999998</v>
      </c>
      <c r="M381" s="7">
        <v>-58.379711</v>
      </c>
      <c r="N381" s="49">
        <v>42739</v>
      </c>
      <c r="O381" s="49">
        <v>42964</v>
      </c>
      <c r="P381" s="7">
        <v>7</v>
      </c>
      <c r="Q381" s="7">
        <v>100</v>
      </c>
      <c r="R381" s="7" t="s">
        <v>2898</v>
      </c>
      <c r="S381" s="7"/>
      <c r="T381" s="7"/>
      <c r="U381" s="7"/>
      <c r="V381" s="7" t="s">
        <v>818</v>
      </c>
      <c r="W381" s="7">
        <v>2016</v>
      </c>
      <c r="X381" s="7"/>
      <c r="Y381" s="7"/>
      <c r="Z381" s="6">
        <v>30708075910</v>
      </c>
      <c r="AA381" s="6"/>
      <c r="AB381" s="7"/>
      <c r="AC381" s="7" t="s">
        <v>49</v>
      </c>
      <c r="AD381" s="7"/>
      <c r="AE381" s="7"/>
      <c r="AF381" s="7" t="s">
        <v>2874</v>
      </c>
      <c r="AG381" s="7" t="s">
        <v>2899</v>
      </c>
      <c r="AH381" s="7"/>
      <c r="AI381" s="7"/>
      <c r="AJ381" s="7"/>
      <c r="AK381" s="7"/>
    </row>
    <row r="382" spans="1:37" ht="14.25" customHeight="1" x14ac:dyDescent="0.3">
      <c r="A382" s="6">
        <v>381</v>
      </c>
      <c r="B382" s="7" t="s">
        <v>2659</v>
      </c>
      <c r="C382" s="8" t="s">
        <v>2900</v>
      </c>
      <c r="D382" s="7" t="s">
        <v>38</v>
      </c>
      <c r="E382" s="7" t="s">
        <v>55</v>
      </c>
      <c r="F382" s="7" t="s">
        <v>2608</v>
      </c>
      <c r="G382" s="7" t="s">
        <v>2901</v>
      </c>
      <c r="H382" s="6">
        <v>28566907</v>
      </c>
      <c r="I382" s="7">
        <v>1</v>
      </c>
      <c r="J382" s="7" t="s">
        <v>68</v>
      </c>
      <c r="K382" s="8"/>
      <c r="L382" s="7">
        <v>-34.609008000000003</v>
      </c>
      <c r="M382" s="7">
        <v>-58.381028000000001</v>
      </c>
      <c r="N382" s="49">
        <v>42738</v>
      </c>
      <c r="O382" s="49">
        <v>43434</v>
      </c>
      <c r="P382" s="7">
        <v>22</v>
      </c>
      <c r="Q382" s="7">
        <v>100</v>
      </c>
      <c r="R382" s="7" t="s">
        <v>2902</v>
      </c>
      <c r="S382" s="7"/>
      <c r="T382" s="7"/>
      <c r="U382" s="7"/>
      <c r="V382" s="7" t="s">
        <v>137</v>
      </c>
      <c r="W382" s="7">
        <v>2016</v>
      </c>
      <c r="X382" s="7"/>
      <c r="Y382" s="7"/>
      <c r="Z382" s="6">
        <v>30615748036</v>
      </c>
      <c r="AA382" s="6"/>
      <c r="AB382" s="7"/>
      <c r="AC382" s="7"/>
      <c r="AD382" s="7"/>
      <c r="AE382" s="7"/>
      <c r="AF382" s="7" t="s">
        <v>2664</v>
      </c>
      <c r="AG382" s="7" t="s">
        <v>2903</v>
      </c>
      <c r="AH382" s="7"/>
      <c r="AI382" s="7"/>
      <c r="AJ382" s="7"/>
      <c r="AK382" s="7"/>
    </row>
    <row r="383" spans="1:37" ht="14.25" customHeight="1" x14ac:dyDescent="0.3">
      <c r="A383" s="6">
        <v>382</v>
      </c>
      <c r="B383" s="7" t="s">
        <v>2803</v>
      </c>
      <c r="C383" s="8" t="s">
        <v>2904</v>
      </c>
      <c r="D383" s="7" t="s">
        <v>38</v>
      </c>
      <c r="E383" s="7" t="s">
        <v>55</v>
      </c>
      <c r="F383" s="7" t="s">
        <v>2608</v>
      </c>
      <c r="G383" s="7" t="s">
        <v>2905</v>
      </c>
      <c r="H383" s="6">
        <v>17843919</v>
      </c>
      <c r="I383" s="7">
        <v>3</v>
      </c>
      <c r="J383" s="7" t="s">
        <v>538</v>
      </c>
      <c r="K383" s="8"/>
      <c r="L383" s="7">
        <v>-34.617801999999998</v>
      </c>
      <c r="M383" s="7">
        <v>-58.391638</v>
      </c>
      <c r="N383" s="49">
        <v>42381</v>
      </c>
      <c r="O383" s="49">
        <v>43040</v>
      </c>
      <c r="P383" s="7">
        <v>22</v>
      </c>
      <c r="Q383" s="7">
        <v>100</v>
      </c>
      <c r="R383" s="7" t="s">
        <v>2906</v>
      </c>
      <c r="S383" s="7"/>
      <c r="T383" s="7"/>
      <c r="U383" s="7"/>
      <c r="V383" s="7" t="s">
        <v>2838</v>
      </c>
      <c r="W383" s="7">
        <v>2016</v>
      </c>
      <c r="X383" s="7"/>
      <c r="Y383" s="7"/>
      <c r="Z383" s="6">
        <v>30709605158</v>
      </c>
      <c r="AA383" s="6"/>
      <c r="AB383" s="7"/>
      <c r="AC383" s="7" t="s">
        <v>49</v>
      </c>
      <c r="AD383" s="7"/>
      <c r="AE383" s="7"/>
      <c r="AF383" s="7" t="s">
        <v>2807</v>
      </c>
      <c r="AG383" s="7" t="s">
        <v>2907</v>
      </c>
      <c r="AH383" s="7"/>
      <c r="AI383" s="7"/>
      <c r="AJ383" s="7"/>
      <c r="AK383" s="7"/>
    </row>
    <row r="384" spans="1:37" ht="14.25" customHeight="1" x14ac:dyDescent="0.3">
      <c r="A384" s="6">
        <v>383</v>
      </c>
      <c r="B384" s="7" t="s">
        <v>2870</v>
      </c>
      <c r="C384" s="8" t="s">
        <v>2908</v>
      </c>
      <c r="D384" s="7" t="s">
        <v>38</v>
      </c>
      <c r="E384" s="7" t="s">
        <v>55</v>
      </c>
      <c r="F384" s="7" t="s">
        <v>2608</v>
      </c>
      <c r="G384" s="7" t="s">
        <v>2909</v>
      </c>
      <c r="H384" s="6">
        <v>11165536</v>
      </c>
      <c r="I384" s="7">
        <v>1</v>
      </c>
      <c r="J384" s="7" t="s">
        <v>2896</v>
      </c>
      <c r="K384" s="8"/>
      <c r="L384" s="7">
        <v>-34.599536999999998</v>
      </c>
      <c r="M384" s="7">
        <v>-58.377512000000003</v>
      </c>
      <c r="N384" s="49">
        <v>42380</v>
      </c>
      <c r="O384" s="49">
        <v>42947</v>
      </c>
      <c r="P384" s="7">
        <v>18</v>
      </c>
      <c r="Q384" s="7">
        <v>100</v>
      </c>
      <c r="R384" s="7" t="s">
        <v>2910</v>
      </c>
      <c r="S384" s="7"/>
      <c r="T384" s="7"/>
      <c r="U384" s="7"/>
      <c r="V384" s="7" t="s">
        <v>2838</v>
      </c>
      <c r="W384" s="7">
        <v>2016</v>
      </c>
      <c r="X384" s="7"/>
      <c r="Y384" s="7"/>
      <c r="Z384" s="6">
        <v>30709605158</v>
      </c>
      <c r="AA384" s="6"/>
      <c r="AB384" s="7"/>
      <c r="AC384" s="7" t="s">
        <v>49</v>
      </c>
      <c r="AD384" s="7"/>
      <c r="AE384" s="7"/>
      <c r="AF384" s="7" t="s">
        <v>2874</v>
      </c>
      <c r="AG384" s="7" t="s">
        <v>2911</v>
      </c>
      <c r="AH384" s="7"/>
      <c r="AI384" s="7"/>
      <c r="AJ384" s="7"/>
      <c r="AK384" s="7"/>
    </row>
    <row r="385" spans="1:37" ht="14.25" customHeight="1" x14ac:dyDescent="0.3">
      <c r="A385" s="6">
        <v>384</v>
      </c>
      <c r="B385" s="7" t="s">
        <v>2606</v>
      </c>
      <c r="C385" s="8" t="s">
        <v>2912</v>
      </c>
      <c r="D385" s="7" t="s">
        <v>38</v>
      </c>
      <c r="E385" s="7" t="s">
        <v>55</v>
      </c>
      <c r="F385" s="7" t="s">
        <v>2608</v>
      </c>
      <c r="G385" s="7" t="s">
        <v>2913</v>
      </c>
      <c r="H385" s="6">
        <v>8984141</v>
      </c>
      <c r="I385" s="7">
        <v>4</v>
      </c>
      <c r="J385" s="7" t="s">
        <v>350</v>
      </c>
      <c r="K385" s="8"/>
      <c r="L385" s="7">
        <v>-34.639142999999997</v>
      </c>
      <c r="M385" s="7">
        <v>-58.361699999999999</v>
      </c>
      <c r="N385" s="49">
        <v>42740</v>
      </c>
      <c r="O385" s="49">
        <v>43059</v>
      </c>
      <c r="P385" s="7">
        <v>10</v>
      </c>
      <c r="Q385" s="7">
        <v>100</v>
      </c>
      <c r="R385" s="7" t="s">
        <v>2914</v>
      </c>
      <c r="S385" s="7" t="s">
        <v>2915</v>
      </c>
      <c r="T385" s="7"/>
      <c r="U385" s="7"/>
      <c r="V385" s="7" t="s">
        <v>2838</v>
      </c>
      <c r="W385" s="7">
        <v>2016</v>
      </c>
      <c r="X385" s="7"/>
      <c r="Y385" s="7"/>
      <c r="Z385" s="6">
        <v>30709605158</v>
      </c>
      <c r="AA385" s="6"/>
      <c r="AB385" s="7"/>
      <c r="AC385" s="7"/>
      <c r="AD385" s="7"/>
      <c r="AE385" s="7"/>
      <c r="AF385" s="7" t="s">
        <v>2613</v>
      </c>
      <c r="AG385" s="7" t="s">
        <v>2916</v>
      </c>
      <c r="AH385" s="7"/>
      <c r="AI385" s="7"/>
      <c r="AJ385" s="7"/>
      <c r="AK385" s="7"/>
    </row>
    <row r="386" spans="1:37" ht="14.25" customHeight="1" x14ac:dyDescent="0.3">
      <c r="A386" s="6">
        <v>385</v>
      </c>
      <c r="B386" s="7" t="s">
        <v>2917</v>
      </c>
      <c r="C386" s="8" t="s">
        <v>2918</v>
      </c>
      <c r="D386" s="7" t="s">
        <v>38</v>
      </c>
      <c r="E386" s="7" t="s">
        <v>55</v>
      </c>
      <c r="F386" s="7" t="s">
        <v>2608</v>
      </c>
      <c r="G386" s="7" t="s">
        <v>2919</v>
      </c>
      <c r="H386" s="6">
        <v>4685028</v>
      </c>
      <c r="I386" s="7">
        <v>1</v>
      </c>
      <c r="J386" s="7" t="s">
        <v>77</v>
      </c>
      <c r="K386" s="8"/>
      <c r="L386" s="7">
        <v>-34.601711999999999</v>
      </c>
      <c r="M386" s="7">
        <v>-58.383448999999999</v>
      </c>
      <c r="N386" s="49">
        <v>42378</v>
      </c>
      <c r="O386" s="49">
        <v>42860</v>
      </c>
      <c r="P386" s="7">
        <v>16</v>
      </c>
      <c r="Q386" s="7">
        <v>100</v>
      </c>
      <c r="R386" s="7" t="s">
        <v>2920</v>
      </c>
      <c r="S386" s="7"/>
      <c r="T386" s="7"/>
      <c r="U386" s="7"/>
      <c r="V386" s="7" t="s">
        <v>2838</v>
      </c>
      <c r="W386" s="7">
        <v>2016</v>
      </c>
      <c r="X386" s="7"/>
      <c r="Y386" s="7"/>
      <c r="Z386" s="6">
        <v>30709605158</v>
      </c>
      <c r="AA386" s="6"/>
      <c r="AB386" s="7"/>
      <c r="AC386" s="7"/>
      <c r="AD386" s="7"/>
      <c r="AE386" s="7"/>
      <c r="AF386" s="7" t="s">
        <v>2921</v>
      </c>
      <c r="AG386" s="7" t="s">
        <v>2922</v>
      </c>
      <c r="AH386" s="7"/>
      <c r="AI386" s="7"/>
      <c r="AJ386" s="7"/>
      <c r="AK386" s="7"/>
    </row>
    <row r="387" spans="1:37" ht="14.25" customHeight="1" x14ac:dyDescent="0.3">
      <c r="A387" s="6">
        <v>386</v>
      </c>
      <c r="B387" s="7" t="s">
        <v>1041</v>
      </c>
      <c r="C387" s="8" t="s">
        <v>2923</v>
      </c>
      <c r="D387" s="7" t="s">
        <v>38</v>
      </c>
      <c r="E387" s="7" t="s">
        <v>55</v>
      </c>
      <c r="F387" s="7" t="s">
        <v>2608</v>
      </c>
      <c r="G387" s="7" t="s">
        <v>2924</v>
      </c>
      <c r="H387" s="6">
        <v>20423578</v>
      </c>
      <c r="I387" s="7">
        <v>2</v>
      </c>
      <c r="J387" s="7" t="s">
        <v>294</v>
      </c>
      <c r="K387" s="8" t="s">
        <v>1044</v>
      </c>
      <c r="L387" s="7">
        <v>-34.584355250000002</v>
      </c>
      <c r="M387" s="7">
        <v>-58.400811249999997</v>
      </c>
      <c r="N387" s="49">
        <v>42742</v>
      </c>
      <c r="O387" s="49">
        <v>43384</v>
      </c>
      <c r="P387" s="7">
        <v>21</v>
      </c>
      <c r="Q387" s="7">
        <v>100</v>
      </c>
      <c r="R387" s="7" t="s">
        <v>2925</v>
      </c>
      <c r="S387" s="7"/>
      <c r="T387" s="7"/>
      <c r="U387" s="7"/>
      <c r="V387" s="7" t="s">
        <v>2838</v>
      </c>
      <c r="W387" s="7">
        <v>2016</v>
      </c>
      <c r="X387" s="7" t="s">
        <v>47</v>
      </c>
      <c r="Y387" s="7" t="s">
        <v>2926</v>
      </c>
      <c r="Z387" s="6">
        <v>30709605158</v>
      </c>
      <c r="AA387" s="6"/>
      <c r="AB387" s="7"/>
      <c r="AC387" s="7"/>
      <c r="AD387" s="7"/>
      <c r="AE387" s="7"/>
      <c r="AF387" s="7" t="s">
        <v>1050</v>
      </c>
      <c r="AG387" s="7" t="s">
        <v>2927</v>
      </c>
      <c r="AH387" s="7" t="s">
        <v>2928</v>
      </c>
      <c r="AI387" s="7"/>
      <c r="AJ387" s="7"/>
      <c r="AK387" s="7"/>
    </row>
    <row r="388" spans="1:37" ht="14.25" customHeight="1" x14ac:dyDescent="0.3">
      <c r="A388" s="6">
        <v>387</v>
      </c>
      <c r="B388" s="7" t="s">
        <v>2929</v>
      </c>
      <c r="C388" s="8" t="s">
        <v>2930</v>
      </c>
      <c r="D388" s="7" t="s">
        <v>38</v>
      </c>
      <c r="E388" s="7" t="s">
        <v>55</v>
      </c>
      <c r="F388" s="7" t="s">
        <v>2608</v>
      </c>
      <c r="G388" s="7" t="s">
        <v>2931</v>
      </c>
      <c r="H388" s="6">
        <v>3809071</v>
      </c>
      <c r="I388" s="7">
        <v>1</v>
      </c>
      <c r="J388" s="7" t="s">
        <v>2896</v>
      </c>
      <c r="K388" s="8"/>
      <c r="L388" s="7">
        <v>-34.593291999999998</v>
      </c>
      <c r="M388" s="7">
        <v>-58.379703999999997</v>
      </c>
      <c r="N388" s="49">
        <v>42379</v>
      </c>
      <c r="O388" s="49">
        <v>42736</v>
      </c>
      <c r="P388" s="7">
        <v>12</v>
      </c>
      <c r="Q388" s="7">
        <v>100</v>
      </c>
      <c r="R388" s="7" t="s">
        <v>2932</v>
      </c>
      <c r="S388" s="7"/>
      <c r="T388" s="7"/>
      <c r="U388" s="7"/>
      <c r="V388" s="7" t="s">
        <v>2933</v>
      </c>
      <c r="W388" s="7">
        <v>2016</v>
      </c>
      <c r="X388" s="7"/>
      <c r="Y388" s="7"/>
      <c r="Z388" s="6">
        <v>30707977481</v>
      </c>
      <c r="AA388" s="6"/>
      <c r="AB388" s="7"/>
      <c r="AC388" s="7" t="s">
        <v>49</v>
      </c>
      <c r="AD388" s="7"/>
      <c r="AE388" s="7"/>
      <c r="AF388" s="7" t="s">
        <v>2934</v>
      </c>
      <c r="AG388" s="7" t="s">
        <v>2935</v>
      </c>
      <c r="AH388" s="7"/>
      <c r="AI388" s="7"/>
      <c r="AJ388" s="7"/>
      <c r="AK388" s="7"/>
    </row>
    <row r="389" spans="1:37" ht="14.25" customHeight="1" x14ac:dyDescent="0.3">
      <c r="A389" s="6">
        <v>388</v>
      </c>
      <c r="B389" s="7" t="s">
        <v>2870</v>
      </c>
      <c r="C389" s="8" t="s">
        <v>2936</v>
      </c>
      <c r="D389" s="7" t="s">
        <v>38</v>
      </c>
      <c r="E389" s="7" t="s">
        <v>55</v>
      </c>
      <c r="F389" s="7" t="s">
        <v>2608</v>
      </c>
      <c r="G389" s="7" t="s">
        <v>2937</v>
      </c>
      <c r="H389" s="6">
        <v>1000000</v>
      </c>
      <c r="I389" s="7">
        <v>1</v>
      </c>
      <c r="J389" s="7" t="s">
        <v>2896</v>
      </c>
      <c r="K389" s="8"/>
      <c r="L389" s="7">
        <v>-34.597346000000002</v>
      </c>
      <c r="M389" s="7">
        <v>-58.377462000000001</v>
      </c>
      <c r="N389" s="49">
        <v>42375</v>
      </c>
      <c r="O389" s="49">
        <v>42380</v>
      </c>
      <c r="P389" s="7">
        <v>0</v>
      </c>
      <c r="Q389" s="7">
        <v>100</v>
      </c>
      <c r="R389" s="7" t="s">
        <v>2938</v>
      </c>
      <c r="S389" s="7"/>
      <c r="T389" s="7"/>
      <c r="U389" s="7"/>
      <c r="V389" s="7" t="s">
        <v>2939</v>
      </c>
      <c r="W389" s="7">
        <v>2016</v>
      </c>
      <c r="X389" s="7"/>
      <c r="Y389" s="7"/>
      <c r="Z389" s="6">
        <v>30708870281</v>
      </c>
      <c r="AA389" s="6"/>
      <c r="AB389" s="7"/>
      <c r="AC389" s="7" t="s">
        <v>49</v>
      </c>
      <c r="AD389" s="7"/>
      <c r="AE389" s="7"/>
      <c r="AF389" s="7" t="s">
        <v>2874</v>
      </c>
      <c r="AG389" s="7" t="s">
        <v>2940</v>
      </c>
      <c r="AH389" s="7"/>
      <c r="AI389" s="7"/>
      <c r="AJ389" s="7"/>
      <c r="AK389" s="7"/>
    </row>
    <row r="390" spans="1:37" ht="14.25" customHeight="1" x14ac:dyDescent="0.3">
      <c r="A390" s="6">
        <v>389</v>
      </c>
      <c r="B390" s="7" t="s">
        <v>2929</v>
      </c>
      <c r="C390" s="8" t="s">
        <v>2941</v>
      </c>
      <c r="D390" s="7" t="s">
        <v>38</v>
      </c>
      <c r="E390" s="7" t="s">
        <v>55</v>
      </c>
      <c r="F390" s="7" t="s">
        <v>2608</v>
      </c>
      <c r="G390" s="7" t="s">
        <v>2942</v>
      </c>
      <c r="H390" s="6">
        <v>2331744</v>
      </c>
      <c r="I390" s="7">
        <v>1</v>
      </c>
      <c r="J390" s="7" t="s">
        <v>2896</v>
      </c>
      <c r="K390" s="8"/>
      <c r="L390" s="7">
        <v>-34.590743000000003</v>
      </c>
      <c r="M390" s="7">
        <v>-58.380325999999997</v>
      </c>
      <c r="N390" s="49">
        <v>42379</v>
      </c>
      <c r="O390" s="49">
        <v>42736</v>
      </c>
      <c r="P390" s="7">
        <v>12</v>
      </c>
      <c r="Q390" s="7">
        <v>100</v>
      </c>
      <c r="R390" s="7" t="s">
        <v>2943</v>
      </c>
      <c r="S390" s="7"/>
      <c r="T390" s="7"/>
      <c r="U390" s="7"/>
      <c r="V390" s="7" t="s">
        <v>2838</v>
      </c>
      <c r="W390" s="7">
        <v>2016</v>
      </c>
      <c r="X390" s="7"/>
      <c r="Y390" s="7"/>
      <c r="Z390" s="6">
        <v>30709605158</v>
      </c>
      <c r="AA390" s="6"/>
      <c r="AB390" s="7"/>
      <c r="AC390" s="7" t="s">
        <v>49</v>
      </c>
      <c r="AD390" s="7"/>
      <c r="AE390" s="7"/>
      <c r="AF390" s="7" t="s">
        <v>2934</v>
      </c>
      <c r="AG390" s="7" t="s">
        <v>2944</v>
      </c>
      <c r="AH390" s="7"/>
      <c r="AI390" s="7"/>
      <c r="AJ390" s="7"/>
      <c r="AK390" s="7"/>
    </row>
    <row r="391" spans="1:37" ht="14.25" customHeight="1" x14ac:dyDescent="0.3">
      <c r="A391" s="6">
        <v>390</v>
      </c>
      <c r="B391" s="7" t="s">
        <v>2945</v>
      </c>
      <c r="C391" s="8" t="s">
        <v>2946</v>
      </c>
      <c r="D391" s="7" t="s">
        <v>38</v>
      </c>
      <c r="E391" s="7" t="s">
        <v>55</v>
      </c>
      <c r="F391" s="7" t="s">
        <v>2608</v>
      </c>
      <c r="G391" s="7" t="s">
        <v>2947</v>
      </c>
      <c r="H391" s="6">
        <v>2120100</v>
      </c>
      <c r="I391" s="7">
        <v>11</v>
      </c>
      <c r="J391" s="7" t="s">
        <v>2948</v>
      </c>
      <c r="K391" s="8"/>
      <c r="L391" s="7">
        <v>-34.602294999999998</v>
      </c>
      <c r="M391" s="7">
        <v>-58.491368000000001</v>
      </c>
      <c r="N391" s="49">
        <v>42378</v>
      </c>
      <c r="O391" s="49">
        <v>42758</v>
      </c>
      <c r="P391" s="7">
        <v>12</v>
      </c>
      <c r="Q391" s="7">
        <v>100</v>
      </c>
      <c r="R391" s="7" t="s">
        <v>2949</v>
      </c>
      <c r="S391" s="7"/>
      <c r="T391" s="7"/>
      <c r="U391" s="7"/>
      <c r="V391" s="7" t="s">
        <v>71</v>
      </c>
      <c r="W391" s="7">
        <v>2016</v>
      </c>
      <c r="X391" s="7"/>
      <c r="Y391" s="7"/>
      <c r="Z391" s="6">
        <v>30578447659</v>
      </c>
      <c r="AA391" s="6"/>
      <c r="AB391" s="7"/>
      <c r="AC391" s="7"/>
      <c r="AD391" s="7"/>
      <c r="AE391" s="7"/>
      <c r="AF391" s="7" t="s">
        <v>2950</v>
      </c>
      <c r="AG391" s="7" t="s">
        <v>2951</v>
      </c>
      <c r="AH391" s="7"/>
      <c r="AI391" s="7"/>
      <c r="AJ391" s="7"/>
      <c r="AK391" s="7"/>
    </row>
    <row r="392" spans="1:37" ht="14.25" customHeight="1" x14ac:dyDescent="0.3">
      <c r="A392" s="6">
        <v>391</v>
      </c>
      <c r="B392" s="7" t="s">
        <v>2638</v>
      </c>
      <c r="C392" s="8" t="s">
        <v>2952</v>
      </c>
      <c r="D392" s="7" t="s">
        <v>38</v>
      </c>
      <c r="E392" s="7" t="s">
        <v>55</v>
      </c>
      <c r="F392" s="7" t="s">
        <v>2608</v>
      </c>
      <c r="G392" s="7" t="s">
        <v>2953</v>
      </c>
      <c r="H392" s="6">
        <v>4000765</v>
      </c>
      <c r="I392" s="7">
        <v>3</v>
      </c>
      <c r="J392" s="7" t="s">
        <v>538</v>
      </c>
      <c r="K392" s="8" t="s">
        <v>2691</v>
      </c>
      <c r="L392" s="7">
        <v>-34.609471999999997</v>
      </c>
      <c r="M392" s="7">
        <v>-58.405554000000002</v>
      </c>
      <c r="N392" s="49">
        <v>42746</v>
      </c>
      <c r="O392" s="49">
        <v>43103</v>
      </c>
      <c r="P392" s="7">
        <v>12</v>
      </c>
      <c r="Q392" s="7">
        <v>100</v>
      </c>
      <c r="R392" s="7" t="s">
        <v>2954</v>
      </c>
      <c r="S392" s="7"/>
      <c r="T392" s="7"/>
      <c r="U392" s="7"/>
      <c r="V392" s="7" t="s">
        <v>818</v>
      </c>
      <c r="W392" s="7">
        <v>2017</v>
      </c>
      <c r="X392" s="7" t="s">
        <v>238</v>
      </c>
      <c r="Y392" s="7"/>
      <c r="Z392" s="6">
        <v>30708075910</v>
      </c>
      <c r="AA392" s="6"/>
      <c r="AB392" s="7"/>
      <c r="AC392" s="7" t="s">
        <v>49</v>
      </c>
      <c r="AD392" s="7"/>
      <c r="AE392" s="7"/>
      <c r="AF392" s="7" t="s">
        <v>2642</v>
      </c>
      <c r="AG392" s="7" t="s">
        <v>2955</v>
      </c>
      <c r="AH392" s="7"/>
      <c r="AI392" s="7"/>
      <c r="AJ392" s="7"/>
      <c r="AK392" s="7"/>
    </row>
    <row r="393" spans="1:37" ht="14.25" customHeight="1" x14ac:dyDescent="0.3">
      <c r="A393" s="6">
        <v>392</v>
      </c>
      <c r="B393" s="7" t="s">
        <v>2870</v>
      </c>
      <c r="C393" s="8" t="s">
        <v>2956</v>
      </c>
      <c r="D393" s="7" t="s">
        <v>38</v>
      </c>
      <c r="E393" s="7" t="s">
        <v>55</v>
      </c>
      <c r="F393" s="7" t="s">
        <v>2608</v>
      </c>
      <c r="G393" s="7" t="s">
        <v>2957</v>
      </c>
      <c r="H393" s="6">
        <v>6219712</v>
      </c>
      <c r="I393" s="7">
        <v>1</v>
      </c>
      <c r="J393" s="7" t="s">
        <v>77</v>
      </c>
      <c r="K393" s="8" t="s">
        <v>2958</v>
      </c>
      <c r="L393" s="7">
        <v>-34.599488000000001</v>
      </c>
      <c r="M393" s="7">
        <v>-58.375529</v>
      </c>
      <c r="N393" s="49">
        <v>42379</v>
      </c>
      <c r="O393" s="49">
        <v>42790</v>
      </c>
      <c r="P393" s="7">
        <v>13</v>
      </c>
      <c r="Q393" s="7">
        <v>100</v>
      </c>
      <c r="R393" s="7" t="s">
        <v>2959</v>
      </c>
      <c r="S393" s="7"/>
      <c r="T393" s="7"/>
      <c r="U393" s="7"/>
      <c r="V393" s="7" t="s">
        <v>818</v>
      </c>
      <c r="W393" s="7">
        <v>2016</v>
      </c>
      <c r="X393" s="7"/>
      <c r="Y393" s="7"/>
      <c r="Z393" s="6">
        <v>30708075910</v>
      </c>
      <c r="AA393" s="6"/>
      <c r="AB393" s="7"/>
      <c r="AC393" s="7" t="s">
        <v>49</v>
      </c>
      <c r="AD393" s="7"/>
      <c r="AE393" s="7"/>
      <c r="AF393" s="7" t="s">
        <v>2874</v>
      </c>
      <c r="AG393" s="7" t="s">
        <v>2960</v>
      </c>
      <c r="AH393" s="7"/>
      <c r="AI393" s="7"/>
      <c r="AJ393" s="7"/>
      <c r="AK393" s="7"/>
    </row>
    <row r="394" spans="1:37" ht="14.25" customHeight="1" x14ac:dyDescent="0.3">
      <c r="A394" s="6">
        <v>393</v>
      </c>
      <c r="B394" s="7" t="s">
        <v>2961</v>
      </c>
      <c r="C394" s="8" t="s">
        <v>2962</v>
      </c>
      <c r="D394" s="7" t="s">
        <v>38</v>
      </c>
      <c r="E394" s="7" t="s">
        <v>55</v>
      </c>
      <c r="F394" s="7" t="s">
        <v>2608</v>
      </c>
      <c r="G394" s="7" t="s">
        <v>2963</v>
      </c>
      <c r="H394" s="6">
        <v>29586490</v>
      </c>
      <c r="I394" s="7">
        <v>14</v>
      </c>
      <c r="J394" s="7" t="s">
        <v>423</v>
      </c>
      <c r="K394" s="8"/>
      <c r="L394" s="7">
        <v>-34.566198</v>
      </c>
      <c r="M394" s="7">
        <v>-58.440314000000001</v>
      </c>
      <c r="N394" s="49">
        <v>42373</v>
      </c>
      <c r="O394" s="49">
        <v>42826</v>
      </c>
      <c r="P394" s="7">
        <v>15</v>
      </c>
      <c r="Q394" s="7">
        <v>100</v>
      </c>
      <c r="R394" s="7" t="s">
        <v>2964</v>
      </c>
      <c r="S394" s="7"/>
      <c r="T394" s="7"/>
      <c r="U394" s="7"/>
      <c r="V394" s="7" t="s">
        <v>2035</v>
      </c>
      <c r="W394" s="7">
        <v>2016</v>
      </c>
      <c r="X394" s="7"/>
      <c r="Y394" s="7"/>
      <c r="Z394" s="6">
        <v>30693811860</v>
      </c>
      <c r="AA394" s="6"/>
      <c r="AB394" s="7"/>
      <c r="AC394" s="7"/>
      <c r="AD394" s="7"/>
      <c r="AE394" s="7"/>
      <c r="AF394" s="7" t="s">
        <v>2965</v>
      </c>
      <c r="AG394" s="7" t="s">
        <v>2966</v>
      </c>
      <c r="AH394" s="7"/>
      <c r="AI394" s="7"/>
      <c r="AJ394" s="7"/>
      <c r="AK394" s="7"/>
    </row>
    <row r="395" spans="1:37" ht="14.25" customHeight="1" x14ac:dyDescent="0.3">
      <c r="A395" s="6">
        <v>394</v>
      </c>
      <c r="B395" s="7" t="s">
        <v>2712</v>
      </c>
      <c r="C395" s="8" t="s">
        <v>2967</v>
      </c>
      <c r="D395" s="7" t="s">
        <v>38</v>
      </c>
      <c r="E395" s="7" t="s">
        <v>55</v>
      </c>
      <c r="F395" s="7" t="s">
        <v>2608</v>
      </c>
      <c r="G395" s="7" t="s">
        <v>2968</v>
      </c>
      <c r="H395" s="6">
        <v>15000000</v>
      </c>
      <c r="I395" s="7">
        <v>14</v>
      </c>
      <c r="J395" s="7" t="s">
        <v>423</v>
      </c>
      <c r="K395" s="8"/>
      <c r="L395" s="7">
        <v>-34.580739999999999</v>
      </c>
      <c r="M395" s="7">
        <v>-58.422075999999997</v>
      </c>
      <c r="N395" s="49">
        <v>42375</v>
      </c>
      <c r="O395" s="49">
        <v>42378</v>
      </c>
      <c r="P395" s="7">
        <v>0</v>
      </c>
      <c r="Q395" s="7">
        <v>100</v>
      </c>
      <c r="R395" s="7" t="s">
        <v>2969</v>
      </c>
      <c r="S395" s="7"/>
      <c r="T395" s="7"/>
      <c r="U395" s="7"/>
      <c r="V395" s="7" t="s">
        <v>1192</v>
      </c>
      <c r="W395" s="7">
        <v>2016</v>
      </c>
      <c r="X395" s="7"/>
      <c r="Y395" s="7"/>
      <c r="Z395" s="6">
        <v>30707041990</v>
      </c>
      <c r="AA395" s="6"/>
      <c r="AB395" s="7"/>
      <c r="AC395" s="7" t="s">
        <v>49</v>
      </c>
      <c r="AD395" s="7"/>
      <c r="AE395" s="7"/>
      <c r="AF395" s="7" t="s">
        <v>2716</v>
      </c>
      <c r="AG395" s="7"/>
      <c r="AH395" s="7"/>
      <c r="AI395" s="7"/>
      <c r="AJ395" s="7"/>
      <c r="AK395" s="7"/>
    </row>
    <row r="396" spans="1:37" ht="14.25" customHeight="1" x14ac:dyDescent="0.3">
      <c r="A396" s="6">
        <v>395</v>
      </c>
      <c r="B396" s="7" t="s">
        <v>1917</v>
      </c>
      <c r="C396" s="8" t="s">
        <v>2970</v>
      </c>
      <c r="D396" s="7" t="s">
        <v>38</v>
      </c>
      <c r="E396" s="7" t="s">
        <v>55</v>
      </c>
      <c r="F396" s="7" t="s">
        <v>2608</v>
      </c>
      <c r="G396" s="7" t="s">
        <v>2971</v>
      </c>
      <c r="H396" s="6">
        <v>38823979</v>
      </c>
      <c r="I396" s="7">
        <v>5</v>
      </c>
      <c r="J396" s="7" t="s">
        <v>1842</v>
      </c>
      <c r="K396" s="8" t="s">
        <v>2972</v>
      </c>
      <c r="L396" s="7">
        <v>-34.627482000000001</v>
      </c>
      <c r="M396" s="7">
        <v>-58.416020000000003</v>
      </c>
      <c r="N396" s="49">
        <v>42736</v>
      </c>
      <c r="O396" s="49">
        <v>42970</v>
      </c>
      <c r="P396" s="7">
        <v>7</v>
      </c>
      <c r="Q396" s="7">
        <v>100</v>
      </c>
      <c r="R396" s="7" t="s">
        <v>2973</v>
      </c>
      <c r="S396" s="7"/>
      <c r="T396" s="7"/>
      <c r="U396" s="7"/>
      <c r="V396" s="7" t="s">
        <v>2000</v>
      </c>
      <c r="W396" s="7">
        <v>2016</v>
      </c>
      <c r="X396" s="7"/>
      <c r="Y396" s="7"/>
      <c r="Z396" s="6">
        <v>30699339810</v>
      </c>
      <c r="AA396" s="6"/>
      <c r="AB396" s="7"/>
      <c r="AC396" s="7"/>
      <c r="AD396" s="7"/>
      <c r="AE396" s="7"/>
      <c r="AF396" s="7" t="s">
        <v>1925</v>
      </c>
      <c r="AG396" s="7" t="s">
        <v>2974</v>
      </c>
      <c r="AH396" s="7"/>
      <c r="AI396" s="7"/>
      <c r="AJ396" s="7"/>
      <c r="AK396" s="7"/>
    </row>
    <row r="397" spans="1:37" ht="14.25" customHeight="1" x14ac:dyDescent="0.3">
      <c r="A397" s="6">
        <v>396</v>
      </c>
      <c r="B397" s="7" t="s">
        <v>2632</v>
      </c>
      <c r="C397" s="8" t="s">
        <v>2975</v>
      </c>
      <c r="D397" s="7" t="s">
        <v>38</v>
      </c>
      <c r="E397" s="7" t="s">
        <v>55</v>
      </c>
      <c r="F397" s="7" t="s">
        <v>2608</v>
      </c>
      <c r="G397" s="7" t="s">
        <v>2976</v>
      </c>
      <c r="H397" s="6">
        <v>17135319</v>
      </c>
      <c r="I397" s="7">
        <v>1</v>
      </c>
      <c r="J397" s="7" t="s">
        <v>77</v>
      </c>
      <c r="K397" s="8"/>
      <c r="L397" s="7">
        <v>-34.603064000000003</v>
      </c>
      <c r="M397" s="7">
        <v>-58.389208000000004</v>
      </c>
      <c r="N397" s="49">
        <v>42746</v>
      </c>
      <c r="O397" s="49">
        <v>43097</v>
      </c>
      <c r="P397" s="7">
        <v>11</v>
      </c>
      <c r="Q397" s="7">
        <v>100</v>
      </c>
      <c r="R397" s="7" t="s">
        <v>2977</v>
      </c>
      <c r="S397" s="7"/>
      <c r="T397" s="7"/>
      <c r="U397" s="7"/>
      <c r="V397" s="7" t="s">
        <v>2000</v>
      </c>
      <c r="W397" s="7">
        <v>2017</v>
      </c>
      <c r="X397" s="7"/>
      <c r="Y397" s="7"/>
      <c r="Z397" s="6">
        <v>30699339810</v>
      </c>
      <c r="AA397" s="6"/>
      <c r="AB397" s="7"/>
      <c r="AC397" s="7" t="s">
        <v>49</v>
      </c>
      <c r="AD397" s="7"/>
      <c r="AE397" s="7"/>
      <c r="AF397" s="7" t="s">
        <v>2636</v>
      </c>
      <c r="AG397" s="7" t="s">
        <v>2978</v>
      </c>
      <c r="AH397" s="7"/>
      <c r="AI397" s="7"/>
      <c r="AJ397" s="7"/>
      <c r="AK397" s="7"/>
    </row>
    <row r="398" spans="1:37" ht="14.25" customHeight="1" x14ac:dyDescent="0.3">
      <c r="A398" s="6">
        <v>397</v>
      </c>
      <c r="B398" s="7" t="s">
        <v>2929</v>
      </c>
      <c r="C398" s="8" t="s">
        <v>2979</v>
      </c>
      <c r="D398" s="7" t="s">
        <v>38</v>
      </c>
      <c r="E398" s="7" t="s">
        <v>55</v>
      </c>
      <c r="F398" s="7" t="s">
        <v>2608</v>
      </c>
      <c r="G398" s="7" t="s">
        <v>2980</v>
      </c>
      <c r="H398" s="6">
        <v>24848244</v>
      </c>
      <c r="I398" s="7">
        <v>1</v>
      </c>
      <c r="J398" s="7" t="s">
        <v>2896</v>
      </c>
      <c r="K398" s="8"/>
      <c r="L398" s="7">
        <v>-34.593992</v>
      </c>
      <c r="M398" s="7">
        <v>-58.379587999999998</v>
      </c>
      <c r="N398" s="49">
        <v>42743</v>
      </c>
      <c r="O398" s="49">
        <v>42977</v>
      </c>
      <c r="P398" s="7">
        <v>7</v>
      </c>
      <c r="Q398" s="7">
        <v>100</v>
      </c>
      <c r="R398" s="7" t="s">
        <v>2981</v>
      </c>
      <c r="S398" s="7"/>
      <c r="T398" s="7"/>
      <c r="U398" s="7"/>
      <c r="V398" s="7" t="s">
        <v>137</v>
      </c>
      <c r="W398" s="7">
        <v>2016</v>
      </c>
      <c r="X398" s="7"/>
      <c r="Y398" s="7"/>
      <c r="Z398" s="6">
        <v>30615748036</v>
      </c>
      <c r="AA398" s="6"/>
      <c r="AB398" s="7"/>
      <c r="AC398" s="7" t="s">
        <v>49</v>
      </c>
      <c r="AD398" s="7"/>
      <c r="AE398" s="7"/>
      <c r="AF398" s="7" t="s">
        <v>2934</v>
      </c>
      <c r="AG398" s="7" t="s">
        <v>2982</v>
      </c>
      <c r="AH398" s="7"/>
      <c r="AI398" s="7"/>
      <c r="AJ398" s="7"/>
      <c r="AK398" s="7"/>
    </row>
    <row r="399" spans="1:37" ht="14.25" customHeight="1" x14ac:dyDescent="0.3">
      <c r="A399" s="6">
        <v>398</v>
      </c>
      <c r="B399" s="7" t="s">
        <v>2929</v>
      </c>
      <c r="C399" s="8" t="s">
        <v>2983</v>
      </c>
      <c r="D399" s="7" t="s">
        <v>38</v>
      </c>
      <c r="E399" s="7" t="s">
        <v>55</v>
      </c>
      <c r="F399" s="7" t="s">
        <v>2608</v>
      </c>
      <c r="G399" s="7" t="s">
        <v>2984</v>
      </c>
      <c r="H399" s="6">
        <v>29618187</v>
      </c>
      <c r="I399" s="7">
        <v>1</v>
      </c>
      <c r="J399" s="7" t="s">
        <v>2896</v>
      </c>
      <c r="K399" s="8"/>
      <c r="L399" s="7">
        <v>-34.591586</v>
      </c>
      <c r="M399" s="7">
        <v>-58.379942999999997</v>
      </c>
      <c r="N399" s="49">
        <v>42379</v>
      </c>
      <c r="O399" s="49">
        <v>42941</v>
      </c>
      <c r="P399" s="7">
        <v>18</v>
      </c>
      <c r="Q399" s="7">
        <v>100</v>
      </c>
      <c r="R399" s="7" t="s">
        <v>2985</v>
      </c>
      <c r="S399" s="7"/>
      <c r="T399" s="7"/>
      <c r="U399" s="7"/>
      <c r="V399" s="7" t="s">
        <v>2731</v>
      </c>
      <c r="W399" s="7">
        <v>2016</v>
      </c>
      <c r="X399" s="7"/>
      <c r="Y399" s="7"/>
      <c r="Z399" s="6">
        <v>30711388768</v>
      </c>
      <c r="AA399" s="6"/>
      <c r="AB399" s="7"/>
      <c r="AC399" s="7" t="s">
        <v>49</v>
      </c>
      <c r="AD399" s="7"/>
      <c r="AE399" s="7"/>
      <c r="AF399" s="7" t="s">
        <v>2934</v>
      </c>
      <c r="AG399" s="7" t="s">
        <v>2986</v>
      </c>
      <c r="AH399" s="7"/>
      <c r="AI399" s="7"/>
      <c r="AJ399" s="7"/>
      <c r="AK399" s="7"/>
    </row>
    <row r="400" spans="1:37" ht="14.25" customHeight="1" x14ac:dyDescent="0.3">
      <c r="A400" s="6">
        <v>399</v>
      </c>
      <c r="B400" s="7" t="s">
        <v>2929</v>
      </c>
      <c r="C400" s="8" t="s">
        <v>2987</v>
      </c>
      <c r="D400" s="7" t="s">
        <v>38</v>
      </c>
      <c r="E400" s="7" t="s">
        <v>55</v>
      </c>
      <c r="F400" s="7" t="s">
        <v>2608</v>
      </c>
      <c r="G400" s="7" t="s">
        <v>2988</v>
      </c>
      <c r="H400" s="6">
        <v>25644971</v>
      </c>
      <c r="I400" s="7">
        <v>1</v>
      </c>
      <c r="J400" s="7" t="s">
        <v>2896</v>
      </c>
      <c r="K400" s="8"/>
      <c r="L400" s="7">
        <v>-34.592992000000002</v>
      </c>
      <c r="M400" s="7">
        <v>-58.377091</v>
      </c>
      <c r="N400" s="49">
        <v>42380</v>
      </c>
      <c r="O400" s="49">
        <v>42909</v>
      </c>
      <c r="P400" s="7">
        <v>17</v>
      </c>
      <c r="Q400" s="7">
        <v>100</v>
      </c>
      <c r="R400" s="7" t="s">
        <v>2989</v>
      </c>
      <c r="S400" s="7"/>
      <c r="T400" s="7"/>
      <c r="U400" s="7"/>
      <c r="V400" s="7" t="s">
        <v>137</v>
      </c>
      <c r="W400" s="7">
        <v>2016</v>
      </c>
      <c r="X400" s="7"/>
      <c r="Y400" s="7"/>
      <c r="Z400" s="6">
        <v>30615748036</v>
      </c>
      <c r="AA400" s="6"/>
      <c r="AB400" s="7"/>
      <c r="AC400" s="7" t="s">
        <v>49</v>
      </c>
      <c r="AD400" s="7"/>
      <c r="AE400" s="7"/>
      <c r="AF400" s="7" t="s">
        <v>2934</v>
      </c>
      <c r="AG400" s="7" t="s">
        <v>2990</v>
      </c>
      <c r="AH400" s="7"/>
      <c r="AI400" s="7"/>
      <c r="AJ400" s="7"/>
      <c r="AK400" s="7"/>
    </row>
    <row r="401" spans="1:37" ht="14.25" customHeight="1" x14ac:dyDescent="0.3">
      <c r="A401" s="6">
        <v>400</v>
      </c>
      <c r="B401" s="7" t="s">
        <v>1468</v>
      </c>
      <c r="C401" s="8" t="s">
        <v>2991</v>
      </c>
      <c r="D401" s="7" t="s">
        <v>38</v>
      </c>
      <c r="E401" s="7" t="s">
        <v>55</v>
      </c>
      <c r="F401" s="7" t="s">
        <v>2608</v>
      </c>
      <c r="G401" s="7" t="s">
        <v>2992</v>
      </c>
      <c r="H401" s="6">
        <v>5091500</v>
      </c>
      <c r="I401" s="7">
        <v>1</v>
      </c>
      <c r="J401" s="7" t="s">
        <v>1471</v>
      </c>
      <c r="K401" s="8"/>
      <c r="L401" s="7">
        <v>-34.618141000000001</v>
      </c>
      <c r="M401" s="7">
        <v>-58.382444</v>
      </c>
      <c r="N401" s="49">
        <v>42378</v>
      </c>
      <c r="O401" s="49">
        <v>42800</v>
      </c>
      <c r="P401" s="7">
        <v>14</v>
      </c>
      <c r="Q401" s="7">
        <v>100</v>
      </c>
      <c r="R401" s="7" t="s">
        <v>2993</v>
      </c>
      <c r="S401" s="7"/>
      <c r="T401" s="7"/>
      <c r="U401" s="7"/>
      <c r="V401" s="7" t="s">
        <v>574</v>
      </c>
      <c r="W401" s="7">
        <v>2016</v>
      </c>
      <c r="X401" s="7"/>
      <c r="Y401" s="7"/>
      <c r="Z401" s="6">
        <v>33661628729</v>
      </c>
      <c r="AA401" s="6"/>
      <c r="AB401" s="7"/>
      <c r="AC401" s="7"/>
      <c r="AD401" s="7"/>
      <c r="AE401" s="7"/>
      <c r="AF401" s="7" t="s">
        <v>1478</v>
      </c>
      <c r="AG401" s="7" t="s">
        <v>2994</v>
      </c>
      <c r="AH401" s="7"/>
      <c r="AI401" s="7"/>
      <c r="AJ401" s="7"/>
      <c r="AK401" s="7"/>
    </row>
    <row r="402" spans="1:37" ht="14.25" customHeight="1" x14ac:dyDescent="0.3">
      <c r="A402" s="6">
        <v>401</v>
      </c>
      <c r="B402" s="7" t="s">
        <v>2682</v>
      </c>
      <c r="C402" s="8" t="s">
        <v>2995</v>
      </c>
      <c r="D402" s="7" t="s">
        <v>38</v>
      </c>
      <c r="E402" s="7" t="s">
        <v>55</v>
      </c>
      <c r="F402" s="7" t="s">
        <v>2608</v>
      </c>
      <c r="G402" s="7" t="s">
        <v>2996</v>
      </c>
      <c r="H402" s="6">
        <v>23607290</v>
      </c>
      <c r="I402" s="7">
        <v>4</v>
      </c>
      <c r="J402" s="7" t="s">
        <v>400</v>
      </c>
      <c r="K402" s="8"/>
      <c r="L402" s="7">
        <v>-34.638399999999997</v>
      </c>
      <c r="M402" s="7">
        <v>-58.372224000000003</v>
      </c>
      <c r="N402" s="49">
        <v>42744</v>
      </c>
      <c r="O402" s="49">
        <v>43173</v>
      </c>
      <c r="P402" s="7">
        <v>14</v>
      </c>
      <c r="Q402" s="7">
        <v>100</v>
      </c>
      <c r="R402" s="7" t="s">
        <v>2997</v>
      </c>
      <c r="S402" s="7"/>
      <c r="T402" s="7"/>
      <c r="U402" s="7"/>
      <c r="V402" s="7" t="s">
        <v>574</v>
      </c>
      <c r="W402" s="7">
        <v>2017</v>
      </c>
      <c r="X402" s="7"/>
      <c r="Y402" s="7"/>
      <c r="Z402" s="6">
        <v>33661628729</v>
      </c>
      <c r="AA402" s="6"/>
      <c r="AB402" s="7"/>
      <c r="AC402" s="7" t="s">
        <v>49</v>
      </c>
      <c r="AD402" s="7"/>
      <c r="AE402" s="7"/>
      <c r="AF402" s="7" t="s">
        <v>2687</v>
      </c>
      <c r="AG402" s="7" t="s">
        <v>2998</v>
      </c>
      <c r="AH402" s="7"/>
      <c r="AI402" s="7"/>
      <c r="AJ402" s="7"/>
      <c r="AK402" s="7"/>
    </row>
    <row r="403" spans="1:37" ht="14.25" customHeight="1" x14ac:dyDescent="0.3">
      <c r="A403" s="6">
        <v>402</v>
      </c>
      <c r="B403" s="7" t="s">
        <v>2632</v>
      </c>
      <c r="C403" s="8" t="s">
        <v>2999</v>
      </c>
      <c r="D403" s="7" t="s">
        <v>38</v>
      </c>
      <c r="E403" s="7" t="s">
        <v>55</v>
      </c>
      <c r="F403" s="7" t="s">
        <v>2608</v>
      </c>
      <c r="G403" s="7" t="s">
        <v>3000</v>
      </c>
      <c r="H403" s="6">
        <v>57483603</v>
      </c>
      <c r="I403" s="7">
        <v>1</v>
      </c>
      <c r="J403" s="7" t="s">
        <v>77</v>
      </c>
      <c r="K403" s="8"/>
      <c r="L403" s="7">
        <v>-34.603064000000003</v>
      </c>
      <c r="M403" s="7">
        <v>-58.389208000000004</v>
      </c>
      <c r="N403" s="49">
        <v>42380</v>
      </c>
      <c r="O403" s="49">
        <v>42962</v>
      </c>
      <c r="P403" s="7">
        <v>19</v>
      </c>
      <c r="Q403" s="7">
        <v>100</v>
      </c>
      <c r="R403" s="7" t="s">
        <v>3001</v>
      </c>
      <c r="S403" s="7"/>
      <c r="T403" s="7"/>
      <c r="U403" s="7"/>
      <c r="V403" s="7" t="s">
        <v>2000</v>
      </c>
      <c r="W403" s="7">
        <v>2016</v>
      </c>
      <c r="X403" s="7"/>
      <c r="Y403" s="7"/>
      <c r="Z403" s="6">
        <v>30699339810</v>
      </c>
      <c r="AA403" s="6"/>
      <c r="AB403" s="7"/>
      <c r="AC403" s="7" t="s">
        <v>49</v>
      </c>
      <c r="AD403" s="7"/>
      <c r="AE403" s="7"/>
      <c r="AF403" s="7" t="s">
        <v>2636</v>
      </c>
      <c r="AG403" s="7" t="s">
        <v>3002</v>
      </c>
      <c r="AH403" s="7"/>
      <c r="AI403" s="7"/>
      <c r="AJ403" s="7"/>
      <c r="AK403" s="7"/>
    </row>
    <row r="404" spans="1:37" ht="14.25" customHeight="1" x14ac:dyDescent="0.3">
      <c r="A404" s="6">
        <v>403</v>
      </c>
      <c r="B404" s="7" t="s">
        <v>2632</v>
      </c>
      <c r="C404" s="8" t="s">
        <v>3003</v>
      </c>
      <c r="D404" s="7" t="s">
        <v>38</v>
      </c>
      <c r="E404" s="7" t="s">
        <v>55</v>
      </c>
      <c r="F404" s="7" t="s">
        <v>2608</v>
      </c>
      <c r="G404" s="7" t="s">
        <v>3004</v>
      </c>
      <c r="H404" s="6">
        <v>17075234</v>
      </c>
      <c r="I404" s="7">
        <v>1</v>
      </c>
      <c r="J404" s="7" t="s">
        <v>77</v>
      </c>
      <c r="K404" s="8"/>
      <c r="L404" s="7">
        <v>-34.601936000000002</v>
      </c>
      <c r="M404" s="7">
        <v>-58.385466000000001</v>
      </c>
      <c r="N404" s="49">
        <v>42379</v>
      </c>
      <c r="O404" s="49">
        <v>42864</v>
      </c>
      <c r="P404" s="7">
        <v>16</v>
      </c>
      <c r="Q404" s="7">
        <v>100</v>
      </c>
      <c r="R404" s="7" t="s">
        <v>3005</v>
      </c>
      <c r="S404" s="7"/>
      <c r="T404" s="7"/>
      <c r="U404" s="7"/>
      <c r="V404" s="7" t="s">
        <v>2731</v>
      </c>
      <c r="W404" s="7">
        <v>2016</v>
      </c>
      <c r="X404" s="7"/>
      <c r="Y404" s="7"/>
      <c r="Z404" s="6">
        <v>30711388768</v>
      </c>
      <c r="AA404" s="6"/>
      <c r="AB404" s="7"/>
      <c r="AC404" s="7" t="s">
        <v>49</v>
      </c>
      <c r="AD404" s="7"/>
      <c r="AE404" s="7"/>
      <c r="AF404" s="7" t="s">
        <v>2636</v>
      </c>
      <c r="AG404" s="7" t="s">
        <v>3006</v>
      </c>
      <c r="AH404" s="7"/>
      <c r="AI404" s="7"/>
      <c r="AJ404" s="7"/>
      <c r="AK404" s="7"/>
    </row>
    <row r="405" spans="1:37" ht="14.25" customHeight="1" x14ac:dyDescent="0.3">
      <c r="A405" s="6">
        <v>404</v>
      </c>
      <c r="B405" s="7" t="s">
        <v>2632</v>
      </c>
      <c r="C405" s="8" t="s">
        <v>3007</v>
      </c>
      <c r="D405" s="7" t="s">
        <v>38</v>
      </c>
      <c r="E405" s="7" t="s">
        <v>55</v>
      </c>
      <c r="F405" s="7" t="s">
        <v>2608</v>
      </c>
      <c r="G405" s="7" t="s">
        <v>3008</v>
      </c>
      <c r="H405" s="6">
        <v>33046626</v>
      </c>
      <c r="I405" s="7">
        <v>1</v>
      </c>
      <c r="J405" s="7" t="s">
        <v>77</v>
      </c>
      <c r="K405" s="8"/>
      <c r="L405" s="7">
        <v>-34.601258999999999</v>
      </c>
      <c r="M405" s="7">
        <v>-58.384951999999998</v>
      </c>
      <c r="N405" s="49">
        <v>42380</v>
      </c>
      <c r="O405" s="49">
        <v>42914</v>
      </c>
      <c r="P405" s="7">
        <v>17</v>
      </c>
      <c r="Q405" s="7">
        <v>100</v>
      </c>
      <c r="R405" s="7" t="s">
        <v>3009</v>
      </c>
      <c r="S405" s="7"/>
      <c r="T405" s="7"/>
      <c r="U405" s="7"/>
      <c r="V405" s="7" t="s">
        <v>227</v>
      </c>
      <c r="W405" s="7">
        <v>2016</v>
      </c>
      <c r="X405" s="7"/>
      <c r="Y405" s="7"/>
      <c r="Z405" s="6">
        <v>30711470022</v>
      </c>
      <c r="AA405" s="6"/>
      <c r="AB405" s="7"/>
      <c r="AC405" s="7" t="s">
        <v>49</v>
      </c>
      <c r="AD405" s="7"/>
      <c r="AE405" s="7"/>
      <c r="AF405" s="7" t="s">
        <v>2636</v>
      </c>
      <c r="AG405" s="7" t="s">
        <v>3010</v>
      </c>
      <c r="AH405" s="7"/>
      <c r="AI405" s="7"/>
      <c r="AJ405" s="7"/>
      <c r="AK405" s="7"/>
    </row>
    <row r="406" spans="1:37" ht="14.25" customHeight="1" x14ac:dyDescent="0.3">
      <c r="A406" s="6">
        <v>405</v>
      </c>
      <c r="B406" s="9" t="s">
        <v>1488</v>
      </c>
      <c r="C406" s="10" t="s">
        <v>1489</v>
      </c>
      <c r="D406" s="9" t="s">
        <v>38</v>
      </c>
      <c r="E406" s="9" t="s">
        <v>87</v>
      </c>
      <c r="F406" s="9" t="s">
        <v>833</v>
      </c>
      <c r="G406" s="9" t="s">
        <v>1490</v>
      </c>
      <c r="H406" s="11">
        <v>388423141</v>
      </c>
      <c r="I406" s="9">
        <v>15</v>
      </c>
      <c r="J406" s="9" t="s">
        <v>781</v>
      </c>
      <c r="K406" s="10" t="s">
        <v>1491</v>
      </c>
      <c r="L406" s="9">
        <v>-34.583846209999997</v>
      </c>
      <c r="M406" s="9">
        <v>-58.45458627</v>
      </c>
      <c r="N406" s="50">
        <v>43160</v>
      </c>
      <c r="O406" s="50">
        <v>43983</v>
      </c>
      <c r="P406" s="9">
        <v>16</v>
      </c>
      <c r="Q406" s="9">
        <v>100</v>
      </c>
      <c r="R406" s="9" t="s">
        <v>3011</v>
      </c>
      <c r="S406" s="9" t="s">
        <v>3012</v>
      </c>
      <c r="T406" s="9"/>
      <c r="U406" s="9"/>
      <c r="V406" s="9" t="s">
        <v>1113</v>
      </c>
      <c r="W406" s="9">
        <v>2017</v>
      </c>
      <c r="X406" s="9" t="s">
        <v>47</v>
      </c>
      <c r="Y406" s="9" t="s">
        <v>1495</v>
      </c>
      <c r="Z406" s="11">
        <v>30616509361</v>
      </c>
      <c r="AA406" s="11">
        <v>2688</v>
      </c>
      <c r="AB406" s="9">
        <v>30</v>
      </c>
      <c r="AC406" s="9" t="s">
        <v>49</v>
      </c>
      <c r="AD406" s="7"/>
      <c r="AE406" s="7"/>
      <c r="AF406" s="7" t="s">
        <v>1496</v>
      </c>
      <c r="AG406" s="7" t="s">
        <v>1497</v>
      </c>
      <c r="AH406" s="7" t="s">
        <v>1498</v>
      </c>
      <c r="AI406" s="7"/>
      <c r="AJ406" s="7"/>
      <c r="AK406" s="7"/>
    </row>
    <row r="407" spans="1:37" ht="14.25" customHeight="1" x14ac:dyDescent="0.3">
      <c r="A407" s="6">
        <v>406</v>
      </c>
      <c r="B407" s="9" t="s">
        <v>1250</v>
      </c>
      <c r="C407" s="10" t="s">
        <v>3013</v>
      </c>
      <c r="D407" s="9" t="s">
        <v>38</v>
      </c>
      <c r="E407" s="9" t="s">
        <v>87</v>
      </c>
      <c r="F407" s="9" t="s">
        <v>833</v>
      </c>
      <c r="G407" s="9" t="s">
        <v>3014</v>
      </c>
      <c r="H407" s="11">
        <v>437833237</v>
      </c>
      <c r="I407" s="9">
        <v>8</v>
      </c>
      <c r="J407" s="9" t="s">
        <v>89</v>
      </c>
      <c r="K407" s="10" t="s">
        <v>1253</v>
      </c>
      <c r="L407" s="9">
        <v>-34.673147</v>
      </c>
      <c r="M407" s="9">
        <v>-58.458364000000003</v>
      </c>
      <c r="N407" s="50">
        <v>43079</v>
      </c>
      <c r="O407" s="50">
        <v>43605</v>
      </c>
      <c r="P407" s="9">
        <v>17</v>
      </c>
      <c r="Q407" s="9">
        <v>100</v>
      </c>
      <c r="R407" s="9" t="s">
        <v>3015</v>
      </c>
      <c r="S407" s="9" t="s">
        <v>3016</v>
      </c>
      <c r="T407" s="9"/>
      <c r="U407" s="9"/>
      <c r="V407" s="9" t="s">
        <v>1263</v>
      </c>
      <c r="W407" s="9">
        <v>2017</v>
      </c>
      <c r="X407" s="9" t="s">
        <v>47</v>
      </c>
      <c r="Y407" s="9" t="s">
        <v>3017</v>
      </c>
      <c r="Z407" s="11">
        <v>30638727079</v>
      </c>
      <c r="AA407" s="11">
        <v>1944</v>
      </c>
      <c r="AB407" s="9">
        <v>155</v>
      </c>
      <c r="AC407" s="9" t="s">
        <v>49</v>
      </c>
      <c r="AD407" s="7"/>
      <c r="AE407" s="7"/>
      <c r="AF407" s="7"/>
      <c r="AG407" s="7"/>
      <c r="AH407" s="7"/>
      <c r="AI407" s="7"/>
      <c r="AJ407" s="7"/>
      <c r="AK407" s="7"/>
    </row>
    <row r="408" spans="1:37" ht="14.25" customHeight="1" x14ac:dyDescent="0.3">
      <c r="A408" s="6">
        <v>407</v>
      </c>
      <c r="B408" s="7" t="s">
        <v>1360</v>
      </c>
      <c r="C408" s="8" t="s">
        <v>2032</v>
      </c>
      <c r="D408" s="7" t="s">
        <v>38</v>
      </c>
      <c r="E408" s="7" t="s">
        <v>87</v>
      </c>
      <c r="F408" s="7" t="s">
        <v>833</v>
      </c>
      <c r="G408" s="7" t="s">
        <v>3018</v>
      </c>
      <c r="H408" s="6">
        <v>1624752066</v>
      </c>
      <c r="I408" s="7">
        <v>1</v>
      </c>
      <c r="J408" s="7" t="s">
        <v>350</v>
      </c>
      <c r="K408" s="8" t="s">
        <v>3019</v>
      </c>
      <c r="L408" s="7">
        <v>-34.622971</v>
      </c>
      <c r="M408" s="7">
        <v>-58.353715999999999</v>
      </c>
      <c r="N408" s="49">
        <v>42761</v>
      </c>
      <c r="O408" s="49">
        <v>43708</v>
      </c>
      <c r="P408" s="7">
        <v>26</v>
      </c>
      <c r="Q408" s="7">
        <v>100</v>
      </c>
      <c r="R408" s="7" t="s">
        <v>3020</v>
      </c>
      <c r="S408" s="7" t="s">
        <v>3021</v>
      </c>
      <c r="T408" s="7"/>
      <c r="U408" s="7"/>
      <c r="V408" s="7" t="s">
        <v>46</v>
      </c>
      <c r="W408" s="7">
        <v>2017</v>
      </c>
      <c r="X408" s="7" t="s">
        <v>47</v>
      </c>
      <c r="Y408" s="7" t="s">
        <v>3022</v>
      </c>
      <c r="Z408" s="6">
        <v>30505454436</v>
      </c>
      <c r="AA408" s="6">
        <v>2252</v>
      </c>
      <c r="AB408" s="7">
        <v>103</v>
      </c>
      <c r="AC408" s="7" t="s">
        <v>49</v>
      </c>
      <c r="AD408" s="7"/>
      <c r="AE408" s="7"/>
      <c r="AF408" s="7" t="s">
        <v>1366</v>
      </c>
      <c r="AG408" s="7" t="s">
        <v>1367</v>
      </c>
      <c r="AH408" s="7"/>
      <c r="AI408" s="7"/>
      <c r="AJ408" s="7"/>
      <c r="AK408" s="7"/>
    </row>
    <row r="409" spans="1:37" ht="14.25" customHeight="1" x14ac:dyDescent="0.3">
      <c r="A409" s="6">
        <v>408</v>
      </c>
      <c r="B409" s="7" t="s">
        <v>1360</v>
      </c>
      <c r="C409" s="8" t="s">
        <v>3023</v>
      </c>
      <c r="D409" s="7" t="s">
        <v>38</v>
      </c>
      <c r="E409" s="7" t="s">
        <v>87</v>
      </c>
      <c r="F409" s="7" t="s">
        <v>833</v>
      </c>
      <c r="G409" s="7" t="s">
        <v>3018</v>
      </c>
      <c r="H409" s="6">
        <v>22189064</v>
      </c>
      <c r="I409" s="7">
        <v>1</v>
      </c>
      <c r="J409" s="7" t="s">
        <v>350</v>
      </c>
      <c r="K409" s="8" t="s">
        <v>3019</v>
      </c>
      <c r="L409" s="7">
        <v>-34.622971</v>
      </c>
      <c r="M409" s="7">
        <v>-58.353715999999999</v>
      </c>
      <c r="N409" s="49">
        <v>42842</v>
      </c>
      <c r="O409" s="49">
        <v>43108</v>
      </c>
      <c r="P409" s="7">
        <v>9</v>
      </c>
      <c r="Q409" s="7">
        <v>100</v>
      </c>
      <c r="R409" s="7"/>
      <c r="S409" s="7"/>
      <c r="T409" s="7"/>
      <c r="U409" s="7"/>
      <c r="V409" s="7" t="s">
        <v>1875</v>
      </c>
      <c r="W409" s="6">
        <v>2017</v>
      </c>
      <c r="X409" s="7" t="s">
        <v>47</v>
      </c>
      <c r="Y409" s="7" t="s">
        <v>3024</v>
      </c>
      <c r="Z409" s="6">
        <v>30711831955</v>
      </c>
      <c r="AA409" s="6">
        <v>2252</v>
      </c>
      <c r="AB409" s="7">
        <v>40</v>
      </c>
      <c r="AC409" s="7"/>
      <c r="AD409" s="7"/>
      <c r="AE409" s="7"/>
      <c r="AF409" s="7" t="s">
        <v>1366</v>
      </c>
      <c r="AG409" s="7" t="s">
        <v>3025</v>
      </c>
      <c r="AH409" s="7"/>
      <c r="AI409" s="7"/>
      <c r="AJ409" s="7"/>
      <c r="AK409" s="7"/>
    </row>
    <row r="410" spans="1:37" ht="14.25" customHeight="1" x14ac:dyDescent="0.3">
      <c r="A410" s="6">
        <v>409</v>
      </c>
      <c r="B410" s="9" t="s">
        <v>1360</v>
      </c>
      <c r="C410" s="10" t="s">
        <v>3026</v>
      </c>
      <c r="D410" s="9" t="s">
        <v>38</v>
      </c>
      <c r="E410" s="9" t="s">
        <v>87</v>
      </c>
      <c r="F410" s="9" t="s">
        <v>833</v>
      </c>
      <c r="G410" s="9" t="s">
        <v>3027</v>
      </c>
      <c r="H410" s="11">
        <v>205800503.59999999</v>
      </c>
      <c r="I410" s="9">
        <v>4</v>
      </c>
      <c r="J410" s="9" t="s">
        <v>350</v>
      </c>
      <c r="K410" s="10" t="s">
        <v>3019</v>
      </c>
      <c r="L410" s="9">
        <v>-34.622971</v>
      </c>
      <c r="M410" s="9">
        <v>-58.353715999999999</v>
      </c>
      <c r="N410" s="50">
        <v>42761</v>
      </c>
      <c r="O410" s="50">
        <v>43951</v>
      </c>
      <c r="P410" s="9">
        <v>28</v>
      </c>
      <c r="Q410" s="9">
        <v>100</v>
      </c>
      <c r="R410" s="9" t="s">
        <v>3028</v>
      </c>
      <c r="S410" s="9" t="s">
        <v>3029</v>
      </c>
      <c r="T410" s="9"/>
      <c r="U410" s="9"/>
      <c r="V410" s="9" t="s">
        <v>3030</v>
      </c>
      <c r="W410" s="9">
        <v>2017</v>
      </c>
      <c r="X410" s="9" t="s">
        <v>47</v>
      </c>
      <c r="Y410" s="9" t="s">
        <v>3031</v>
      </c>
      <c r="Z410" s="11">
        <v>30504418649</v>
      </c>
      <c r="AA410" s="11">
        <v>2252</v>
      </c>
      <c r="AB410" s="9">
        <v>75</v>
      </c>
      <c r="AC410" s="9" t="s">
        <v>49</v>
      </c>
      <c r="AD410" s="7"/>
      <c r="AE410" s="7"/>
      <c r="AF410" s="7" t="s">
        <v>1366</v>
      </c>
      <c r="AG410" s="7" t="s">
        <v>1367</v>
      </c>
      <c r="AH410" s="7"/>
      <c r="AI410" s="7"/>
      <c r="AJ410" s="7"/>
      <c r="AK410" s="7"/>
    </row>
    <row r="411" spans="1:37" ht="14.25" customHeight="1" x14ac:dyDescent="0.3">
      <c r="A411" s="6">
        <v>410</v>
      </c>
      <c r="B411" s="9" t="s">
        <v>2176</v>
      </c>
      <c r="C411" s="10" t="s">
        <v>3032</v>
      </c>
      <c r="D411" s="9" t="s">
        <v>38</v>
      </c>
      <c r="E411" s="9" t="s">
        <v>3033</v>
      </c>
      <c r="F411" s="9" t="s">
        <v>833</v>
      </c>
      <c r="G411" s="9" t="s">
        <v>3034</v>
      </c>
      <c r="H411" s="11">
        <v>210593221.19</v>
      </c>
      <c r="I411" s="9">
        <v>8</v>
      </c>
      <c r="J411" s="9" t="s">
        <v>89</v>
      </c>
      <c r="K411" s="10" t="s">
        <v>3035</v>
      </c>
      <c r="L411" s="9">
        <v>-34.674117000000003</v>
      </c>
      <c r="M411" s="9">
        <v>-58.463853</v>
      </c>
      <c r="N411" s="50">
        <v>43808</v>
      </c>
      <c r="O411" s="50">
        <v>44347</v>
      </c>
      <c r="P411" s="9">
        <v>17</v>
      </c>
      <c r="Q411" s="9">
        <v>100</v>
      </c>
      <c r="R411" s="9"/>
      <c r="S411" s="9"/>
      <c r="T411" s="9"/>
      <c r="U411" s="9"/>
      <c r="V411" s="9" t="s">
        <v>3036</v>
      </c>
      <c r="W411" s="9">
        <v>2016</v>
      </c>
      <c r="X411" s="9" t="s">
        <v>47</v>
      </c>
      <c r="Y411" s="9" t="s">
        <v>1358</v>
      </c>
      <c r="Z411" s="11">
        <v>30516492747</v>
      </c>
      <c r="AA411" s="11">
        <v>407</v>
      </c>
      <c r="AB411" s="11">
        <v>150</v>
      </c>
      <c r="AC411" s="9"/>
      <c r="AD411" s="7"/>
      <c r="AE411" s="7"/>
      <c r="AF411" s="7" t="s">
        <v>1258</v>
      </c>
      <c r="AG411" s="7" t="s">
        <v>3037</v>
      </c>
      <c r="AH411" s="7"/>
      <c r="AI411" s="7"/>
      <c r="AJ411" s="7"/>
      <c r="AK411" s="7"/>
    </row>
    <row r="412" spans="1:37" ht="14.25" customHeight="1" x14ac:dyDescent="0.3">
      <c r="A412" s="6">
        <v>411</v>
      </c>
      <c r="B412" s="7" t="s">
        <v>2176</v>
      </c>
      <c r="C412" s="8" t="s">
        <v>3038</v>
      </c>
      <c r="D412" s="7" t="s">
        <v>38</v>
      </c>
      <c r="E412" s="7" t="s">
        <v>55</v>
      </c>
      <c r="F412" s="7" t="s">
        <v>3039</v>
      </c>
      <c r="G412" s="7" t="s">
        <v>3040</v>
      </c>
      <c r="H412" s="6">
        <v>10786799</v>
      </c>
      <c r="I412" s="7">
        <v>8</v>
      </c>
      <c r="J412" s="7" t="s">
        <v>89</v>
      </c>
      <c r="K412" s="8" t="s">
        <v>3041</v>
      </c>
      <c r="L412" s="7">
        <v>-34.601101270000001</v>
      </c>
      <c r="M412" s="7">
        <v>-58.459134159999998</v>
      </c>
      <c r="N412" s="49">
        <v>42817</v>
      </c>
      <c r="O412" s="49">
        <v>43182</v>
      </c>
      <c r="P412" s="7">
        <v>12</v>
      </c>
      <c r="Q412" s="7">
        <v>100</v>
      </c>
      <c r="R412" s="7" t="s">
        <v>3042</v>
      </c>
      <c r="S412" s="7" t="s">
        <v>3043</v>
      </c>
      <c r="T412" s="7" t="s">
        <v>3044</v>
      </c>
      <c r="U412" s="7"/>
      <c r="V412" s="7" t="s">
        <v>3045</v>
      </c>
      <c r="W412" s="7">
        <v>2016</v>
      </c>
      <c r="X412" s="7"/>
      <c r="Y412" s="7"/>
      <c r="Z412" s="6">
        <v>30709911828</v>
      </c>
      <c r="AA412" s="6">
        <v>5778</v>
      </c>
      <c r="AB412" s="7">
        <v>13</v>
      </c>
      <c r="AC412" s="7" t="s">
        <v>49</v>
      </c>
      <c r="AD412" s="7"/>
      <c r="AE412" s="7"/>
      <c r="AF412" s="7" t="s">
        <v>3046</v>
      </c>
      <c r="AG412" s="7" t="s">
        <v>3047</v>
      </c>
      <c r="AH412" s="7"/>
      <c r="AI412" s="7"/>
      <c r="AJ412" s="7"/>
      <c r="AK412" s="7"/>
    </row>
    <row r="413" spans="1:37" ht="14.25" customHeight="1" x14ac:dyDescent="0.3">
      <c r="A413" s="6">
        <v>412</v>
      </c>
      <c r="B413" s="7" t="s">
        <v>2176</v>
      </c>
      <c r="C413" s="8" t="s">
        <v>3048</v>
      </c>
      <c r="D413" s="7" t="s">
        <v>38</v>
      </c>
      <c r="E413" s="7" t="s">
        <v>184</v>
      </c>
      <c r="F413" s="7" t="s">
        <v>3039</v>
      </c>
      <c r="G413" s="7" t="s">
        <v>3049</v>
      </c>
      <c r="H413" s="6">
        <v>74801899</v>
      </c>
      <c r="I413" s="7">
        <v>8</v>
      </c>
      <c r="J413" s="7" t="s">
        <v>89</v>
      </c>
      <c r="K413" s="8" t="s">
        <v>3050</v>
      </c>
      <c r="L413" s="7">
        <v>-34.675366629999999</v>
      </c>
      <c r="M413" s="7">
        <v>-58.467846969999997</v>
      </c>
      <c r="N413" s="49">
        <v>43085</v>
      </c>
      <c r="O413" s="49">
        <v>43819</v>
      </c>
      <c r="P413" s="7">
        <v>13</v>
      </c>
      <c r="Q413" s="7">
        <v>100</v>
      </c>
      <c r="R413" s="7" t="s">
        <v>2181</v>
      </c>
      <c r="S413" s="7" t="s">
        <v>3051</v>
      </c>
      <c r="T413" s="7"/>
      <c r="U413" s="7"/>
      <c r="V413" s="7" t="s">
        <v>250</v>
      </c>
      <c r="W413" s="6">
        <v>2017</v>
      </c>
      <c r="X413" s="9" t="s">
        <v>2183</v>
      </c>
      <c r="Y413" s="7" t="s">
        <v>3052</v>
      </c>
      <c r="Z413" s="6">
        <v>30711290075</v>
      </c>
      <c r="AA413" s="6">
        <v>33350</v>
      </c>
      <c r="AB413" s="7">
        <v>13</v>
      </c>
      <c r="AC413" s="7" t="s">
        <v>49</v>
      </c>
      <c r="AD413" s="7"/>
      <c r="AE413" s="7"/>
      <c r="AF413" s="7" t="s">
        <v>3046</v>
      </c>
      <c r="AG413" s="7" t="s">
        <v>3053</v>
      </c>
      <c r="AH413" s="7"/>
      <c r="AI413" s="7"/>
      <c r="AJ413" s="7"/>
      <c r="AK413" s="7"/>
    </row>
    <row r="414" spans="1:37" ht="14.25" customHeight="1" x14ac:dyDescent="0.3">
      <c r="A414" s="6">
        <v>413</v>
      </c>
      <c r="B414" s="7" t="s">
        <v>3054</v>
      </c>
      <c r="C414" s="8" t="s">
        <v>3055</v>
      </c>
      <c r="D414" s="7" t="s">
        <v>38</v>
      </c>
      <c r="E414" s="7" t="s">
        <v>184</v>
      </c>
      <c r="F414" s="7" t="s">
        <v>3039</v>
      </c>
      <c r="G414" s="7" t="s">
        <v>3056</v>
      </c>
      <c r="H414" s="6">
        <v>2342595</v>
      </c>
      <c r="I414" s="7">
        <v>4</v>
      </c>
      <c r="J414" s="7" t="s">
        <v>400</v>
      </c>
      <c r="K414" s="8" t="s">
        <v>3057</v>
      </c>
      <c r="L414" s="7">
        <v>-34.655967889999999</v>
      </c>
      <c r="M414" s="7">
        <v>-58.395068100000003</v>
      </c>
      <c r="N414" s="49">
        <v>42919</v>
      </c>
      <c r="O414" s="49">
        <v>43187</v>
      </c>
      <c r="P414" s="7">
        <v>8</v>
      </c>
      <c r="Q414" s="7">
        <v>100</v>
      </c>
      <c r="R414" s="7" t="s">
        <v>3058</v>
      </c>
      <c r="S414" s="7" t="s">
        <v>3059</v>
      </c>
      <c r="T414" s="7"/>
      <c r="U414" s="7"/>
      <c r="V414" s="7" t="s">
        <v>2070</v>
      </c>
      <c r="W414" s="7">
        <v>2017</v>
      </c>
      <c r="X414" s="7"/>
      <c r="Y414" s="7"/>
      <c r="Z414" s="6"/>
      <c r="AA414" s="6">
        <v>1344</v>
      </c>
      <c r="AB414" s="7">
        <v>42</v>
      </c>
      <c r="AC414" s="7"/>
      <c r="AD414" s="7"/>
      <c r="AE414" s="7"/>
      <c r="AF414" s="7" t="s">
        <v>3060</v>
      </c>
      <c r="AG414" s="7"/>
      <c r="AH414" s="7"/>
      <c r="AI414" s="7"/>
      <c r="AJ414" s="7"/>
      <c r="AK414" s="7"/>
    </row>
    <row r="415" spans="1:37" ht="14.25" customHeight="1" x14ac:dyDescent="0.3">
      <c r="A415" s="6">
        <v>414</v>
      </c>
      <c r="B415" s="7" t="s">
        <v>3054</v>
      </c>
      <c r="C415" s="8" t="s">
        <v>3061</v>
      </c>
      <c r="D415" s="7" t="s">
        <v>38</v>
      </c>
      <c r="E415" s="7" t="s">
        <v>55</v>
      </c>
      <c r="F415" s="7" t="s">
        <v>3039</v>
      </c>
      <c r="G415" s="7" t="s">
        <v>3062</v>
      </c>
      <c r="H415" s="6">
        <v>2984325</v>
      </c>
      <c r="I415" s="7">
        <v>4</v>
      </c>
      <c r="J415" s="7" t="s">
        <v>400</v>
      </c>
      <c r="K415" s="8" t="s">
        <v>3063</v>
      </c>
      <c r="L415" s="7">
        <v>-34.650452649999998</v>
      </c>
      <c r="M415" s="7">
        <v>-58.404668200000003</v>
      </c>
      <c r="N415" s="49">
        <v>42959</v>
      </c>
      <c r="O415" s="49">
        <v>43327</v>
      </c>
      <c r="P415" s="7">
        <v>12</v>
      </c>
      <c r="Q415" s="7">
        <v>100</v>
      </c>
      <c r="R415" s="7" t="s">
        <v>3064</v>
      </c>
      <c r="S415" s="7" t="s">
        <v>3065</v>
      </c>
      <c r="T415" s="7"/>
      <c r="U415" s="7"/>
      <c r="V415" s="7" t="s">
        <v>2070</v>
      </c>
      <c r="W415" s="7">
        <v>2017</v>
      </c>
      <c r="X415" s="7"/>
      <c r="Y415" s="7"/>
      <c r="Z415" s="6"/>
      <c r="AA415" s="6">
        <v>9213</v>
      </c>
      <c r="AB415" s="7">
        <v>42</v>
      </c>
      <c r="AC415" s="7"/>
      <c r="AD415" s="7"/>
      <c r="AE415" s="7"/>
      <c r="AF415" s="7" t="s">
        <v>3060</v>
      </c>
      <c r="AG415" s="7"/>
      <c r="AH415" s="7"/>
      <c r="AI415" s="7"/>
      <c r="AJ415" s="7"/>
      <c r="AK415" s="7"/>
    </row>
    <row r="416" spans="1:37" ht="14.25" customHeight="1" x14ac:dyDescent="0.3">
      <c r="A416" s="6">
        <v>415</v>
      </c>
      <c r="B416" s="7" t="s">
        <v>3054</v>
      </c>
      <c r="C416" s="8" t="s">
        <v>3066</v>
      </c>
      <c r="D416" s="7" t="s">
        <v>38</v>
      </c>
      <c r="E416" s="7" t="s">
        <v>55</v>
      </c>
      <c r="F416" s="7" t="s">
        <v>3039</v>
      </c>
      <c r="G416" s="7" t="s">
        <v>3067</v>
      </c>
      <c r="H416" s="6">
        <v>5971259</v>
      </c>
      <c r="I416" s="7">
        <v>4</v>
      </c>
      <c r="J416" s="7" t="s">
        <v>400</v>
      </c>
      <c r="K416" s="8" t="s">
        <v>3068</v>
      </c>
      <c r="L416" s="7">
        <v>-34.650096470000001</v>
      </c>
      <c r="M416" s="7">
        <v>-58.396111380000001</v>
      </c>
      <c r="N416" s="49">
        <v>42956</v>
      </c>
      <c r="O416" s="49">
        <v>43103</v>
      </c>
      <c r="P416" s="7">
        <v>5</v>
      </c>
      <c r="Q416" s="7">
        <v>100</v>
      </c>
      <c r="R416" s="7" t="s">
        <v>3069</v>
      </c>
      <c r="S416" s="7" t="s">
        <v>3070</v>
      </c>
      <c r="T416" s="7" t="s">
        <v>3071</v>
      </c>
      <c r="U416" s="7"/>
      <c r="V416" s="7" t="s">
        <v>2070</v>
      </c>
      <c r="W416" s="7">
        <v>2017</v>
      </c>
      <c r="X416" s="7"/>
      <c r="Y416" s="7"/>
      <c r="Z416" s="6"/>
      <c r="AA416" s="6">
        <v>2935</v>
      </c>
      <c r="AB416" s="7">
        <v>28</v>
      </c>
      <c r="AC416" s="7"/>
      <c r="AD416" s="7"/>
      <c r="AE416" s="7"/>
      <c r="AF416" s="7" t="s">
        <v>3060</v>
      </c>
      <c r="AG416" s="7"/>
      <c r="AH416" s="7"/>
      <c r="AI416" s="7"/>
      <c r="AJ416" s="7"/>
      <c r="AK416" s="7"/>
    </row>
    <row r="417" spans="1:37" ht="14.25" customHeight="1" x14ac:dyDescent="0.3">
      <c r="A417" s="6">
        <v>416</v>
      </c>
      <c r="B417" s="7" t="s">
        <v>3072</v>
      </c>
      <c r="C417" s="8" t="s">
        <v>3073</v>
      </c>
      <c r="D417" s="7" t="s">
        <v>38</v>
      </c>
      <c r="E417" s="7" t="s">
        <v>55</v>
      </c>
      <c r="F417" s="7" t="s">
        <v>3039</v>
      </c>
      <c r="G417" s="7" t="s">
        <v>3074</v>
      </c>
      <c r="H417" s="6">
        <v>17439199</v>
      </c>
      <c r="I417" s="7">
        <v>9</v>
      </c>
      <c r="J417" s="7" t="s">
        <v>843</v>
      </c>
      <c r="K417" s="8" t="s">
        <v>3075</v>
      </c>
      <c r="L417" s="7">
        <v>-34.655752790000001</v>
      </c>
      <c r="M417" s="7">
        <v>-58.476600130000001</v>
      </c>
      <c r="N417" s="49">
        <v>42817</v>
      </c>
      <c r="O417" s="49">
        <v>43220</v>
      </c>
      <c r="P417" s="7">
        <v>13</v>
      </c>
      <c r="Q417" s="7">
        <v>100</v>
      </c>
      <c r="R417" s="7" t="s">
        <v>3076</v>
      </c>
      <c r="S417" s="7" t="s">
        <v>3077</v>
      </c>
      <c r="T417" s="7"/>
      <c r="U417" s="7"/>
      <c r="V417" s="7" t="s">
        <v>3078</v>
      </c>
      <c r="W417" s="7">
        <v>2016</v>
      </c>
      <c r="X417" s="7"/>
      <c r="Y417" s="7"/>
      <c r="Z417" s="6">
        <v>30712217444</v>
      </c>
      <c r="AA417" s="6">
        <v>24167</v>
      </c>
      <c r="AB417" s="7">
        <v>17</v>
      </c>
      <c r="AC417" s="7"/>
      <c r="AD417" s="7"/>
      <c r="AE417" s="7"/>
      <c r="AF417" s="7" t="s">
        <v>3079</v>
      </c>
      <c r="AG417" s="7" t="s">
        <v>3080</v>
      </c>
      <c r="AH417" s="7"/>
      <c r="AI417" s="7"/>
      <c r="AJ417" s="7"/>
      <c r="AK417" s="7"/>
    </row>
    <row r="418" spans="1:37" ht="14.25" customHeight="1" x14ac:dyDescent="0.3">
      <c r="A418" s="6">
        <v>417</v>
      </c>
      <c r="B418" s="7" t="s">
        <v>3081</v>
      </c>
      <c r="C418" s="8" t="s">
        <v>3082</v>
      </c>
      <c r="D418" s="7" t="s">
        <v>38</v>
      </c>
      <c r="E418" s="7" t="s">
        <v>55</v>
      </c>
      <c r="F418" s="7" t="s">
        <v>3039</v>
      </c>
      <c r="G418" s="7" t="s">
        <v>3083</v>
      </c>
      <c r="H418" s="6">
        <v>7360782</v>
      </c>
      <c r="I418" s="7">
        <v>8</v>
      </c>
      <c r="J418" s="7" t="s">
        <v>89</v>
      </c>
      <c r="K418" s="8" t="s">
        <v>3084</v>
      </c>
      <c r="L418" s="7">
        <v>-34.67291204</v>
      </c>
      <c r="M418" s="7">
        <v>-58.48585258</v>
      </c>
      <c r="N418" s="49">
        <v>42965</v>
      </c>
      <c r="O418" s="49">
        <v>43098</v>
      </c>
      <c r="P418" s="7">
        <v>4</v>
      </c>
      <c r="Q418" s="7">
        <v>100</v>
      </c>
      <c r="R418" s="7" t="s">
        <v>3085</v>
      </c>
      <c r="S418" s="7" t="s">
        <v>3086</v>
      </c>
      <c r="T418" s="7" t="s">
        <v>3087</v>
      </c>
      <c r="U418" s="7"/>
      <c r="V418" s="7" t="s">
        <v>2070</v>
      </c>
      <c r="W418" s="7">
        <v>2017</v>
      </c>
      <c r="X418" s="7"/>
      <c r="Y418" s="7"/>
      <c r="Z418" s="6"/>
      <c r="AA418" s="6">
        <v>4952</v>
      </c>
      <c r="AB418" s="7">
        <v>93</v>
      </c>
      <c r="AC418" s="7"/>
      <c r="AD418" s="7"/>
      <c r="AE418" s="7"/>
      <c r="AF418" s="7" t="s">
        <v>3046</v>
      </c>
      <c r="AG418" s="7"/>
      <c r="AH418" s="7"/>
      <c r="AI418" s="7"/>
      <c r="AJ418" s="7"/>
      <c r="AK418" s="7"/>
    </row>
    <row r="419" spans="1:37" ht="14.25" customHeight="1" x14ac:dyDescent="0.3">
      <c r="A419" s="6">
        <v>418</v>
      </c>
      <c r="B419" s="7" t="s">
        <v>3054</v>
      </c>
      <c r="C419" s="8" t="s">
        <v>3088</v>
      </c>
      <c r="D419" s="7" t="s">
        <v>38</v>
      </c>
      <c r="E419" s="7" t="s">
        <v>184</v>
      </c>
      <c r="F419" s="7" t="s">
        <v>3039</v>
      </c>
      <c r="G419" s="7" t="s">
        <v>3089</v>
      </c>
      <c r="H419" s="6">
        <v>17272505</v>
      </c>
      <c r="I419" s="7">
        <v>4</v>
      </c>
      <c r="J419" s="7" t="s">
        <v>400</v>
      </c>
      <c r="K419" s="8" t="s">
        <v>3090</v>
      </c>
      <c r="L419" s="7">
        <v>-34.65600182</v>
      </c>
      <c r="M419" s="7">
        <v>-58.394953010000002</v>
      </c>
      <c r="N419" s="49">
        <v>42822</v>
      </c>
      <c r="O419" s="49">
        <v>43392</v>
      </c>
      <c r="P419" s="7">
        <v>19</v>
      </c>
      <c r="Q419" s="7">
        <v>100</v>
      </c>
      <c r="R419" s="7" t="s">
        <v>3091</v>
      </c>
      <c r="S419" s="7" t="s">
        <v>3092</v>
      </c>
      <c r="T419" s="7" t="s">
        <v>3093</v>
      </c>
      <c r="U419" s="7"/>
      <c r="V419" s="7" t="s">
        <v>1749</v>
      </c>
      <c r="W419" s="7">
        <v>2016</v>
      </c>
      <c r="X419" s="9" t="s">
        <v>47</v>
      </c>
      <c r="Y419" s="7" t="s">
        <v>3094</v>
      </c>
      <c r="Z419" s="6">
        <v>30707504990</v>
      </c>
      <c r="AA419" s="6">
        <v>6354</v>
      </c>
      <c r="AB419" s="7">
        <v>26</v>
      </c>
      <c r="AC419" s="7"/>
      <c r="AD419" s="7"/>
      <c r="AE419" s="7"/>
      <c r="AF419" s="7" t="s">
        <v>3060</v>
      </c>
      <c r="AG419" s="7" t="s">
        <v>3080</v>
      </c>
      <c r="AH419" s="7"/>
      <c r="AI419" s="7"/>
      <c r="AJ419" s="7"/>
      <c r="AK419" s="7"/>
    </row>
    <row r="420" spans="1:37" ht="14.25" customHeight="1" x14ac:dyDescent="0.3">
      <c r="A420" s="6">
        <v>419</v>
      </c>
      <c r="B420" s="7" t="s">
        <v>3095</v>
      </c>
      <c r="C420" s="8" t="s">
        <v>3096</v>
      </c>
      <c r="D420" s="7" t="s">
        <v>38</v>
      </c>
      <c r="E420" s="7" t="s">
        <v>55</v>
      </c>
      <c r="F420" s="7" t="s">
        <v>3039</v>
      </c>
      <c r="G420" s="7" t="s">
        <v>3097</v>
      </c>
      <c r="H420" s="6">
        <v>8051000</v>
      </c>
      <c r="I420" s="7">
        <v>8</v>
      </c>
      <c r="J420" s="7" t="s">
        <v>173</v>
      </c>
      <c r="K420" s="8" t="s">
        <v>3098</v>
      </c>
      <c r="L420" s="7">
        <v>-34.668754059999998</v>
      </c>
      <c r="M420" s="7">
        <v>-58.445085149999997</v>
      </c>
      <c r="N420" s="49">
        <v>42909</v>
      </c>
      <c r="O420" s="49">
        <v>43175</v>
      </c>
      <c r="P420" s="7">
        <v>9</v>
      </c>
      <c r="Q420" s="7">
        <v>100</v>
      </c>
      <c r="R420" s="7" t="s">
        <v>3099</v>
      </c>
      <c r="S420" s="7" t="s">
        <v>3100</v>
      </c>
      <c r="T420" s="7" t="s">
        <v>3101</v>
      </c>
      <c r="U420" s="7"/>
      <c r="V420" s="7" t="s">
        <v>3102</v>
      </c>
      <c r="W420" s="7">
        <v>2017</v>
      </c>
      <c r="X420" s="7"/>
      <c r="Y420" s="7"/>
      <c r="Z420" s="6">
        <v>30687827445</v>
      </c>
      <c r="AA420" s="6">
        <v>5046</v>
      </c>
      <c r="AB420" s="7"/>
      <c r="AC420" s="7"/>
      <c r="AD420" s="7"/>
      <c r="AE420" s="7"/>
      <c r="AF420" s="7" t="s">
        <v>3103</v>
      </c>
      <c r="AG420" s="7" t="s">
        <v>3104</v>
      </c>
      <c r="AH420" s="7"/>
      <c r="AI420" s="7"/>
      <c r="AJ420" s="7"/>
      <c r="AK420" s="7"/>
    </row>
    <row r="421" spans="1:37" ht="14.25" customHeight="1" x14ac:dyDescent="0.3">
      <c r="A421" s="6">
        <v>420</v>
      </c>
      <c r="B421" s="7" t="s">
        <v>3105</v>
      </c>
      <c r="C421" s="8" t="s">
        <v>3106</v>
      </c>
      <c r="D421" s="7" t="s">
        <v>38</v>
      </c>
      <c r="E421" s="7" t="s">
        <v>193</v>
      </c>
      <c r="F421" s="7" t="s">
        <v>3039</v>
      </c>
      <c r="G421" s="7" t="s">
        <v>3107</v>
      </c>
      <c r="H421" s="6">
        <v>7334313</v>
      </c>
      <c r="I421" s="7">
        <v>8</v>
      </c>
      <c r="J421" s="7" t="s">
        <v>173</v>
      </c>
      <c r="K421" s="8" t="s">
        <v>3108</v>
      </c>
      <c r="L421" s="7">
        <v>-34.664988340000001</v>
      </c>
      <c r="M421" s="7">
        <v>-58.443022050000003</v>
      </c>
      <c r="N421" s="49">
        <v>42808</v>
      </c>
      <c r="O421" s="49">
        <v>43069</v>
      </c>
      <c r="P421" s="7">
        <v>8</v>
      </c>
      <c r="Q421" s="7">
        <v>100</v>
      </c>
      <c r="R421" s="7" t="s">
        <v>3109</v>
      </c>
      <c r="S421" s="7" t="s">
        <v>3110</v>
      </c>
      <c r="T421" s="7" t="s">
        <v>3111</v>
      </c>
      <c r="U421" s="7"/>
      <c r="V421" s="7" t="s">
        <v>1826</v>
      </c>
      <c r="W421" s="7">
        <v>2016</v>
      </c>
      <c r="X421" s="7"/>
      <c r="Y421" s="7"/>
      <c r="Z421" s="6">
        <v>30650273652</v>
      </c>
      <c r="AA421" s="6">
        <v>3322</v>
      </c>
      <c r="AB421" s="7"/>
      <c r="AC421" s="7"/>
      <c r="AD421" s="7"/>
      <c r="AE421" s="7"/>
      <c r="AF421" s="7" t="s">
        <v>3112</v>
      </c>
      <c r="AG421" s="7" t="s">
        <v>3113</v>
      </c>
      <c r="AH421" s="7"/>
      <c r="AI421" s="7"/>
      <c r="AJ421" s="7"/>
      <c r="AK421" s="7"/>
    </row>
    <row r="422" spans="1:37" ht="14.25" customHeight="1" x14ac:dyDescent="0.3">
      <c r="A422" s="6">
        <v>421</v>
      </c>
      <c r="B422" s="7" t="s">
        <v>3081</v>
      </c>
      <c r="C422" s="8" t="s">
        <v>3114</v>
      </c>
      <c r="D422" s="7" t="s">
        <v>38</v>
      </c>
      <c r="E422" s="7" t="s">
        <v>184</v>
      </c>
      <c r="F422" s="7" t="s">
        <v>3039</v>
      </c>
      <c r="G422" s="7" t="s">
        <v>3115</v>
      </c>
      <c r="H422" s="6">
        <v>14446296</v>
      </c>
      <c r="I422" s="7">
        <v>8</v>
      </c>
      <c r="J422" s="7" t="s">
        <v>89</v>
      </c>
      <c r="K422" s="8" t="s">
        <v>3116</v>
      </c>
      <c r="L422" s="7">
        <v>-34.666576710000001</v>
      </c>
      <c r="M422" s="7">
        <v>-58.492205120000001</v>
      </c>
      <c r="N422" s="49">
        <v>42822</v>
      </c>
      <c r="O422" s="49">
        <v>43343</v>
      </c>
      <c r="P422" s="7">
        <v>17</v>
      </c>
      <c r="Q422" s="7">
        <v>100</v>
      </c>
      <c r="R422" s="7" t="s">
        <v>3117</v>
      </c>
      <c r="S422" s="7" t="s">
        <v>3118</v>
      </c>
      <c r="T422" s="7"/>
      <c r="U422" s="7"/>
      <c r="V422" s="7" t="s">
        <v>1749</v>
      </c>
      <c r="W422" s="7">
        <v>2016</v>
      </c>
      <c r="X422" s="7"/>
      <c r="Y422" s="7"/>
      <c r="Z422" s="6">
        <v>30707504990</v>
      </c>
      <c r="AA422" s="6">
        <v>3313</v>
      </c>
      <c r="AB422" s="7"/>
      <c r="AC422" s="7"/>
      <c r="AD422" s="7"/>
      <c r="AE422" s="7"/>
      <c r="AF422" s="7" t="s">
        <v>3046</v>
      </c>
      <c r="AG422" s="7" t="s">
        <v>3047</v>
      </c>
      <c r="AH422" s="7"/>
      <c r="AI422" s="7"/>
      <c r="AJ422" s="7"/>
      <c r="AK422" s="7"/>
    </row>
    <row r="423" spans="1:37" ht="14.25" customHeight="1" x14ac:dyDescent="0.3">
      <c r="A423" s="6">
        <v>422</v>
      </c>
      <c r="B423" s="7" t="s">
        <v>36</v>
      </c>
      <c r="C423" s="8" t="s">
        <v>3119</v>
      </c>
      <c r="D423" s="7" t="s">
        <v>38</v>
      </c>
      <c r="E423" s="7" t="s">
        <v>39</v>
      </c>
      <c r="F423" s="7" t="s">
        <v>40</v>
      </c>
      <c r="G423" s="7" t="s">
        <v>3120</v>
      </c>
      <c r="H423" s="6">
        <v>6339454</v>
      </c>
      <c r="I423" s="7">
        <v>8</v>
      </c>
      <c r="J423" s="7" t="s">
        <v>89</v>
      </c>
      <c r="K423" s="8" t="s">
        <v>3121</v>
      </c>
      <c r="L423" s="7">
        <v>-34.683792529999998</v>
      </c>
      <c r="M423" s="7">
        <v>-58.466419770000002</v>
      </c>
      <c r="N423" s="49">
        <v>42410</v>
      </c>
      <c r="O423" s="49">
        <v>42824</v>
      </c>
      <c r="P423" s="7">
        <v>22</v>
      </c>
      <c r="Q423" s="7">
        <v>100</v>
      </c>
      <c r="R423" s="7" t="s">
        <v>3122</v>
      </c>
      <c r="S423" s="7" t="s">
        <v>3123</v>
      </c>
      <c r="T423" s="7"/>
      <c r="U423" s="7"/>
      <c r="V423" s="7" t="s">
        <v>3124</v>
      </c>
      <c r="W423" s="13">
        <f t="shared" ref="W423:W427" si="0">+N423</f>
        <v>42410</v>
      </c>
      <c r="X423" s="7" t="s">
        <v>47</v>
      </c>
      <c r="Y423" s="7"/>
      <c r="Z423" s="6">
        <v>30678613033</v>
      </c>
      <c r="AA423" s="6"/>
      <c r="AB423" s="7"/>
      <c r="AC423" s="7" t="s">
        <v>49</v>
      </c>
      <c r="AD423" s="7"/>
      <c r="AE423" s="7"/>
      <c r="AF423" s="7" t="s">
        <v>50</v>
      </c>
      <c r="AG423" s="7"/>
      <c r="AH423" s="7"/>
      <c r="AI423" s="7"/>
      <c r="AJ423" s="7"/>
      <c r="AK423" s="7"/>
    </row>
    <row r="424" spans="1:37" ht="14.25" customHeight="1" x14ac:dyDescent="0.3">
      <c r="A424" s="6">
        <v>423</v>
      </c>
      <c r="B424" s="7" t="s">
        <v>36</v>
      </c>
      <c r="C424" s="8" t="s">
        <v>3125</v>
      </c>
      <c r="D424" s="7" t="s">
        <v>38</v>
      </c>
      <c r="E424" s="7" t="s">
        <v>39</v>
      </c>
      <c r="F424" s="7" t="s">
        <v>40</v>
      </c>
      <c r="G424" s="7" t="s">
        <v>3120</v>
      </c>
      <c r="H424" s="6">
        <v>5977447</v>
      </c>
      <c r="I424" s="7">
        <v>12</v>
      </c>
      <c r="J424" s="7" t="s">
        <v>433</v>
      </c>
      <c r="K424" s="8" t="s">
        <v>3126</v>
      </c>
      <c r="L424" s="7">
        <v>-34.55324719</v>
      </c>
      <c r="M424" s="7">
        <v>-58.4891516</v>
      </c>
      <c r="N424" s="49">
        <v>42410</v>
      </c>
      <c r="O424" s="49">
        <v>42824</v>
      </c>
      <c r="P424" s="7">
        <v>13</v>
      </c>
      <c r="Q424" s="7">
        <v>100</v>
      </c>
      <c r="R424" s="7" t="s">
        <v>3127</v>
      </c>
      <c r="S424" s="7" t="s">
        <v>3128</v>
      </c>
      <c r="T424" s="7" t="s">
        <v>3129</v>
      </c>
      <c r="U424" s="7" t="s">
        <v>3130</v>
      </c>
      <c r="V424" s="7" t="s">
        <v>3124</v>
      </c>
      <c r="W424" s="13">
        <f t="shared" si="0"/>
        <v>42410</v>
      </c>
      <c r="X424" s="7" t="s">
        <v>47</v>
      </c>
      <c r="Y424" s="7"/>
      <c r="Z424" s="6">
        <v>30678613033</v>
      </c>
      <c r="AA424" s="6"/>
      <c r="AB424" s="7"/>
      <c r="AC424" s="7" t="s">
        <v>49</v>
      </c>
      <c r="AD424" s="7"/>
      <c r="AE424" s="7"/>
      <c r="AF424" s="7" t="s">
        <v>50</v>
      </c>
      <c r="AG424" s="7"/>
      <c r="AH424" s="7"/>
      <c r="AI424" s="7"/>
      <c r="AJ424" s="7"/>
      <c r="AK424" s="7"/>
    </row>
    <row r="425" spans="1:37" ht="14.25" customHeight="1" x14ac:dyDescent="0.3">
      <c r="A425" s="6">
        <v>424</v>
      </c>
      <c r="B425" s="7" t="s">
        <v>36</v>
      </c>
      <c r="C425" s="8" t="s">
        <v>3131</v>
      </c>
      <c r="D425" s="7" t="s">
        <v>38</v>
      </c>
      <c r="E425" s="7" t="s">
        <v>39</v>
      </c>
      <c r="F425" s="7" t="s">
        <v>40</v>
      </c>
      <c r="G425" s="7" t="s">
        <v>3120</v>
      </c>
      <c r="H425" s="6">
        <v>6499921</v>
      </c>
      <c r="I425" s="7">
        <v>4</v>
      </c>
      <c r="J425" s="7" t="s">
        <v>350</v>
      </c>
      <c r="K425" s="8" t="s">
        <v>3132</v>
      </c>
      <c r="L425" s="7">
        <v>-34.632609000000002</v>
      </c>
      <c r="M425" s="7">
        <v>-58.363278999999999</v>
      </c>
      <c r="N425" s="49">
        <v>42144</v>
      </c>
      <c r="O425" s="49">
        <v>42916</v>
      </c>
      <c r="P425" s="7">
        <v>45</v>
      </c>
      <c r="Q425" s="7">
        <v>100</v>
      </c>
      <c r="R425" s="7" t="s">
        <v>3133</v>
      </c>
      <c r="S425" s="7" t="s">
        <v>3134</v>
      </c>
      <c r="T425" s="7"/>
      <c r="U425" s="7"/>
      <c r="V425" s="7" t="s">
        <v>3135</v>
      </c>
      <c r="W425" s="13">
        <f t="shared" si="0"/>
        <v>42144</v>
      </c>
      <c r="X425" s="7" t="s">
        <v>47</v>
      </c>
      <c r="Y425" s="7"/>
      <c r="Z425" s="6">
        <v>30640087257</v>
      </c>
      <c r="AA425" s="6"/>
      <c r="AB425" s="7"/>
      <c r="AC425" s="7" t="s">
        <v>49</v>
      </c>
      <c r="AD425" s="7"/>
      <c r="AE425" s="7"/>
      <c r="AF425" s="7" t="s">
        <v>50</v>
      </c>
      <c r="AG425" s="7" t="s">
        <v>3136</v>
      </c>
      <c r="AH425" s="7"/>
      <c r="AI425" s="7"/>
      <c r="AJ425" s="7"/>
      <c r="AK425" s="7"/>
    </row>
    <row r="426" spans="1:37" ht="14.25" customHeight="1" x14ac:dyDescent="0.3">
      <c r="A426" s="6">
        <v>425</v>
      </c>
      <c r="B426" s="7" t="s">
        <v>36</v>
      </c>
      <c r="C426" s="8" t="s">
        <v>3137</v>
      </c>
      <c r="D426" s="7" t="s">
        <v>38</v>
      </c>
      <c r="E426" s="7" t="s">
        <v>39</v>
      </c>
      <c r="F426" s="7" t="s">
        <v>40</v>
      </c>
      <c r="G426" s="7" t="s">
        <v>3120</v>
      </c>
      <c r="H426" s="6">
        <v>5006510</v>
      </c>
      <c r="I426" s="7">
        <v>4</v>
      </c>
      <c r="J426" s="7" t="s">
        <v>367</v>
      </c>
      <c r="K426" s="8" t="s">
        <v>3138</v>
      </c>
      <c r="L426" s="7">
        <v>-34.640224689999997</v>
      </c>
      <c r="M426" s="7">
        <v>-58.395650809999999</v>
      </c>
      <c r="N426" s="49">
        <v>42500</v>
      </c>
      <c r="O426" s="49">
        <v>42855</v>
      </c>
      <c r="P426" s="7">
        <v>11</v>
      </c>
      <c r="Q426" s="7">
        <v>100</v>
      </c>
      <c r="R426" s="7" t="s">
        <v>3139</v>
      </c>
      <c r="S426" s="7" t="s">
        <v>3140</v>
      </c>
      <c r="T426" s="7" t="s">
        <v>3141</v>
      </c>
      <c r="U426" s="7" t="s">
        <v>3142</v>
      </c>
      <c r="V426" s="7" t="s">
        <v>3143</v>
      </c>
      <c r="W426" s="13">
        <f t="shared" si="0"/>
        <v>42500</v>
      </c>
      <c r="X426" s="7" t="s">
        <v>47</v>
      </c>
      <c r="Y426" s="7"/>
      <c r="Z426" s="6">
        <v>20183895630</v>
      </c>
      <c r="AA426" s="6"/>
      <c r="AB426" s="7"/>
      <c r="AC426" s="7" t="s">
        <v>49</v>
      </c>
      <c r="AD426" s="7"/>
      <c r="AE426" s="7"/>
      <c r="AF426" s="7" t="s">
        <v>50</v>
      </c>
      <c r="AG426" s="7" t="s">
        <v>3144</v>
      </c>
      <c r="AH426" s="7"/>
      <c r="AI426" s="7"/>
      <c r="AJ426" s="7"/>
      <c r="AK426" s="7"/>
    </row>
    <row r="427" spans="1:37" ht="14.25" customHeight="1" x14ac:dyDescent="0.3">
      <c r="A427" s="6">
        <v>426</v>
      </c>
      <c r="B427" s="7" t="s">
        <v>36</v>
      </c>
      <c r="C427" s="8" t="s">
        <v>3145</v>
      </c>
      <c r="D427" s="7" t="s">
        <v>38</v>
      </c>
      <c r="E427" s="7" t="s">
        <v>39</v>
      </c>
      <c r="F427" s="7" t="s">
        <v>40</v>
      </c>
      <c r="G427" s="7" t="s">
        <v>3120</v>
      </c>
      <c r="H427" s="6">
        <v>2457851</v>
      </c>
      <c r="I427" s="7">
        <v>7</v>
      </c>
      <c r="J427" s="7" t="s">
        <v>690</v>
      </c>
      <c r="K427" s="8" t="s">
        <v>3146</v>
      </c>
      <c r="L427" s="7">
        <v>-34.647254289999999</v>
      </c>
      <c r="M427" s="7">
        <v>-58.449206420000003</v>
      </c>
      <c r="N427" s="49">
        <v>42709</v>
      </c>
      <c r="O427" s="49">
        <v>42824</v>
      </c>
      <c r="P427" s="7">
        <v>3</v>
      </c>
      <c r="Q427" s="7">
        <v>100</v>
      </c>
      <c r="R427" s="7" t="s">
        <v>3147</v>
      </c>
      <c r="S427" s="7" t="s">
        <v>3148</v>
      </c>
      <c r="T427" s="7" t="s">
        <v>3149</v>
      </c>
      <c r="U427" s="7" t="s">
        <v>3150</v>
      </c>
      <c r="V427" s="7" t="s">
        <v>3151</v>
      </c>
      <c r="W427" s="13">
        <f t="shared" si="0"/>
        <v>42709</v>
      </c>
      <c r="X427" s="7" t="s">
        <v>47</v>
      </c>
      <c r="Y427" s="7"/>
      <c r="Z427" s="6">
        <v>30711331847</v>
      </c>
      <c r="AA427" s="6"/>
      <c r="AB427" s="7"/>
      <c r="AC427" s="7" t="s">
        <v>49</v>
      </c>
      <c r="AD427" s="7"/>
      <c r="AE427" s="7"/>
      <c r="AF427" s="7" t="s">
        <v>50</v>
      </c>
      <c r="AG427" s="7"/>
      <c r="AH427" s="7"/>
      <c r="AI427" s="7"/>
      <c r="AJ427" s="7"/>
      <c r="AK427" s="7"/>
    </row>
    <row r="428" spans="1:37" ht="14.25" customHeight="1" x14ac:dyDescent="0.3">
      <c r="A428" s="6">
        <v>427</v>
      </c>
      <c r="B428" s="7" t="s">
        <v>36</v>
      </c>
      <c r="C428" s="8" t="s">
        <v>3152</v>
      </c>
      <c r="D428" s="7" t="s">
        <v>38</v>
      </c>
      <c r="E428" s="7" t="s">
        <v>39</v>
      </c>
      <c r="F428" s="7" t="s">
        <v>40</v>
      </c>
      <c r="G428" s="7" t="s">
        <v>3120</v>
      </c>
      <c r="H428" s="6">
        <v>21196862</v>
      </c>
      <c r="I428" s="7">
        <v>9</v>
      </c>
      <c r="J428" s="7" t="s">
        <v>876</v>
      </c>
      <c r="K428" s="14" t="s">
        <v>3153</v>
      </c>
      <c r="L428" s="7">
        <v>-34.658163450000004</v>
      </c>
      <c r="M428" s="7">
        <v>-58.499786010000001</v>
      </c>
      <c r="N428" s="49">
        <v>42675</v>
      </c>
      <c r="O428" s="49">
        <v>43159</v>
      </c>
      <c r="P428" s="7">
        <v>15</v>
      </c>
      <c r="Q428" s="7">
        <v>100</v>
      </c>
      <c r="R428" s="7" t="s">
        <v>3154</v>
      </c>
      <c r="S428" s="7" t="s">
        <v>3155</v>
      </c>
      <c r="T428" s="7" t="s">
        <v>3156</v>
      </c>
      <c r="U428" s="7" t="s">
        <v>3157</v>
      </c>
      <c r="V428" s="7" t="s">
        <v>250</v>
      </c>
      <c r="W428" s="7">
        <v>2016</v>
      </c>
      <c r="X428" s="7" t="s">
        <v>47</v>
      </c>
      <c r="Y428" s="7" t="s">
        <v>3158</v>
      </c>
      <c r="Z428" s="6">
        <v>30711290075</v>
      </c>
      <c r="AA428" s="6"/>
      <c r="AB428" s="7">
        <v>19</v>
      </c>
      <c r="AC428" s="7" t="s">
        <v>49</v>
      </c>
      <c r="AD428" s="7"/>
      <c r="AE428" s="7"/>
      <c r="AF428" s="7" t="s">
        <v>50</v>
      </c>
      <c r="AG428" s="7" t="s">
        <v>3159</v>
      </c>
      <c r="AH428" s="7" t="s">
        <v>3160</v>
      </c>
      <c r="AI428" s="7"/>
      <c r="AJ428" s="7"/>
      <c r="AK428" s="7"/>
    </row>
    <row r="429" spans="1:37" ht="14.25" customHeight="1" x14ac:dyDescent="0.3">
      <c r="A429" s="6">
        <v>428</v>
      </c>
      <c r="B429" s="7" t="s">
        <v>36</v>
      </c>
      <c r="C429" s="8" t="s">
        <v>3161</v>
      </c>
      <c r="D429" s="7" t="s">
        <v>38</v>
      </c>
      <c r="E429" s="7" t="s">
        <v>39</v>
      </c>
      <c r="F429" s="7" t="s">
        <v>40</v>
      </c>
      <c r="G429" s="7" t="s">
        <v>3120</v>
      </c>
      <c r="H429" s="6">
        <v>22479783</v>
      </c>
      <c r="I429" s="7">
        <v>3</v>
      </c>
      <c r="J429" s="7" t="s">
        <v>538</v>
      </c>
      <c r="K429" s="8" t="s">
        <v>3162</v>
      </c>
      <c r="L429" s="7">
        <v>-34.616580589999998</v>
      </c>
      <c r="M429" s="7">
        <v>-58.412162549999998</v>
      </c>
      <c r="N429" s="49">
        <v>42795</v>
      </c>
      <c r="O429" s="49">
        <v>43235</v>
      </c>
      <c r="P429" s="7">
        <v>14</v>
      </c>
      <c r="Q429" s="7">
        <v>100</v>
      </c>
      <c r="R429" s="7" t="s">
        <v>3163</v>
      </c>
      <c r="S429" s="7"/>
      <c r="T429" s="7"/>
      <c r="U429" s="7"/>
      <c r="V429" s="7" t="s">
        <v>250</v>
      </c>
      <c r="W429" s="15">
        <f t="shared" ref="W429:W430" si="1">+N429</f>
        <v>42795</v>
      </c>
      <c r="X429" s="15" t="s">
        <v>47</v>
      </c>
      <c r="Y429" s="7"/>
      <c r="Z429" s="6">
        <v>30711290075</v>
      </c>
      <c r="AA429" s="6"/>
      <c r="AB429" s="7">
        <v>28</v>
      </c>
      <c r="AC429" s="7" t="s">
        <v>49</v>
      </c>
      <c r="AD429" s="7"/>
      <c r="AE429" s="7"/>
      <c r="AF429" s="7" t="s">
        <v>50</v>
      </c>
      <c r="AG429" s="7" t="s">
        <v>3164</v>
      </c>
      <c r="AH429" s="7"/>
      <c r="AI429" s="7"/>
      <c r="AJ429" s="7"/>
      <c r="AK429" s="7"/>
    </row>
    <row r="430" spans="1:37" ht="14.25" customHeight="1" x14ac:dyDescent="0.3">
      <c r="A430" s="6">
        <v>429</v>
      </c>
      <c r="B430" s="7" t="s">
        <v>36</v>
      </c>
      <c r="C430" s="8" t="s">
        <v>3165</v>
      </c>
      <c r="D430" s="7" t="s">
        <v>38</v>
      </c>
      <c r="E430" s="7" t="s">
        <v>39</v>
      </c>
      <c r="F430" s="7" t="s">
        <v>40</v>
      </c>
      <c r="G430" s="7" t="s">
        <v>3120</v>
      </c>
      <c r="H430" s="6">
        <v>13637154</v>
      </c>
      <c r="I430" s="7">
        <v>1</v>
      </c>
      <c r="J430" s="7" t="s">
        <v>3166</v>
      </c>
      <c r="K430" s="8" t="s">
        <v>3167</v>
      </c>
      <c r="L430" s="7">
        <v>-34.622477709999998</v>
      </c>
      <c r="M430" s="7">
        <v>-58.374093139999999</v>
      </c>
      <c r="N430" s="49">
        <v>42461</v>
      </c>
      <c r="O430" s="49">
        <v>43509</v>
      </c>
      <c r="P430" s="7">
        <v>34</v>
      </c>
      <c r="Q430" s="7">
        <v>100</v>
      </c>
      <c r="R430" s="7" t="s">
        <v>3168</v>
      </c>
      <c r="S430" s="7" t="s">
        <v>3169</v>
      </c>
      <c r="T430" s="7" t="s">
        <v>3170</v>
      </c>
      <c r="U430" s="7" t="s">
        <v>3171</v>
      </c>
      <c r="V430" s="7" t="s">
        <v>3172</v>
      </c>
      <c r="W430" s="13">
        <f t="shared" si="1"/>
        <v>42461</v>
      </c>
      <c r="X430" s="7" t="s">
        <v>47</v>
      </c>
      <c r="Y430" s="7"/>
      <c r="Z430" s="6">
        <v>30700435853</v>
      </c>
      <c r="AA430" s="6"/>
      <c r="AB430" s="7">
        <v>24</v>
      </c>
      <c r="AC430" s="7" t="s">
        <v>49</v>
      </c>
      <c r="AD430" s="7"/>
      <c r="AE430" s="7"/>
      <c r="AF430" s="7" t="s">
        <v>50</v>
      </c>
      <c r="AG430" s="7"/>
      <c r="AH430" s="7"/>
      <c r="AI430" s="7"/>
      <c r="AJ430" s="7"/>
      <c r="AK430" s="7"/>
    </row>
    <row r="431" spans="1:37" ht="14.25" customHeight="1" x14ac:dyDescent="0.3">
      <c r="A431" s="6">
        <v>430</v>
      </c>
      <c r="B431" s="9" t="s">
        <v>36</v>
      </c>
      <c r="C431" s="10" t="s">
        <v>3173</v>
      </c>
      <c r="D431" s="9" t="s">
        <v>38</v>
      </c>
      <c r="E431" s="9" t="s">
        <v>39</v>
      </c>
      <c r="F431" s="7" t="s">
        <v>40</v>
      </c>
      <c r="G431" s="9" t="s">
        <v>41</v>
      </c>
      <c r="H431" s="11">
        <v>55579351</v>
      </c>
      <c r="I431" s="9">
        <v>9</v>
      </c>
      <c r="J431" s="9" t="s">
        <v>876</v>
      </c>
      <c r="K431" s="10" t="s">
        <v>3174</v>
      </c>
      <c r="L431" s="9">
        <v>-34.673631309999998</v>
      </c>
      <c r="M431" s="9">
        <v>-58.501172709999999</v>
      </c>
      <c r="N431" s="50">
        <v>44378</v>
      </c>
      <c r="O431" s="50">
        <v>44618</v>
      </c>
      <c r="P431" s="9">
        <v>8</v>
      </c>
      <c r="Q431" s="9">
        <v>100</v>
      </c>
      <c r="R431" s="9" t="s">
        <v>3175</v>
      </c>
      <c r="S431" s="9" t="s">
        <v>3176</v>
      </c>
      <c r="T431" s="9" t="s">
        <v>3177</v>
      </c>
      <c r="U431" s="9"/>
      <c r="V431" s="7" t="s">
        <v>3178</v>
      </c>
      <c r="W431" s="13">
        <f>+O431</f>
        <v>44618</v>
      </c>
      <c r="X431" s="7" t="s">
        <v>47</v>
      </c>
      <c r="Y431" s="7"/>
      <c r="Z431" s="11">
        <v>30566480618</v>
      </c>
      <c r="AA431" s="11"/>
      <c r="AB431" s="9">
        <v>2</v>
      </c>
      <c r="AC431" s="9" t="s">
        <v>49</v>
      </c>
      <c r="AD431" s="7"/>
      <c r="AE431" s="7"/>
      <c r="AF431" s="7" t="s">
        <v>50</v>
      </c>
      <c r="AG431" s="7" t="s">
        <v>3179</v>
      </c>
      <c r="AH431" s="7"/>
      <c r="AI431" s="7"/>
      <c r="AJ431" s="7"/>
      <c r="AK431" s="7"/>
    </row>
    <row r="432" spans="1:37" ht="14.25" customHeight="1" x14ac:dyDescent="0.3">
      <c r="A432" s="6">
        <v>431</v>
      </c>
      <c r="B432" s="7" t="s">
        <v>36</v>
      </c>
      <c r="C432" s="8" t="s">
        <v>3180</v>
      </c>
      <c r="D432" s="7" t="s">
        <v>38</v>
      </c>
      <c r="E432" s="7" t="s">
        <v>39</v>
      </c>
      <c r="F432" s="7" t="s">
        <v>40</v>
      </c>
      <c r="G432" s="7" t="s">
        <v>3120</v>
      </c>
      <c r="H432" s="6">
        <v>89538867</v>
      </c>
      <c r="I432" s="7">
        <v>8</v>
      </c>
      <c r="J432" s="7" t="s">
        <v>89</v>
      </c>
      <c r="K432" s="8" t="s">
        <v>3181</v>
      </c>
      <c r="L432" s="7">
        <v>-34.676889969999998</v>
      </c>
      <c r="M432" s="7">
        <v>-58.467591409999997</v>
      </c>
      <c r="N432" s="49">
        <v>42689</v>
      </c>
      <c r="O432" s="49">
        <v>43311</v>
      </c>
      <c r="P432" s="7">
        <v>20</v>
      </c>
      <c r="Q432" s="7">
        <v>100</v>
      </c>
      <c r="R432" s="7" t="s">
        <v>3182</v>
      </c>
      <c r="S432" s="7"/>
      <c r="T432" s="7"/>
      <c r="U432" s="7"/>
      <c r="V432" s="7" t="s">
        <v>3135</v>
      </c>
      <c r="W432" s="13">
        <f t="shared" ref="W432:W448" si="2">+N432</f>
        <v>42689</v>
      </c>
      <c r="X432" s="7" t="s">
        <v>47</v>
      </c>
      <c r="Y432" s="7"/>
      <c r="Z432" s="6">
        <v>30640087257</v>
      </c>
      <c r="AA432" s="6"/>
      <c r="AB432" s="7">
        <v>50</v>
      </c>
      <c r="AC432" s="7" t="s">
        <v>49</v>
      </c>
      <c r="AD432" s="7"/>
      <c r="AE432" s="7"/>
      <c r="AF432" s="7" t="s">
        <v>50</v>
      </c>
      <c r="AG432" s="7" t="s">
        <v>3183</v>
      </c>
      <c r="AH432" s="7"/>
      <c r="AI432" s="7"/>
      <c r="AJ432" s="7"/>
      <c r="AK432" s="7"/>
    </row>
    <row r="433" spans="1:37" ht="14.25" customHeight="1" x14ac:dyDescent="0.3">
      <c r="A433" s="6">
        <v>432</v>
      </c>
      <c r="B433" s="7" t="s">
        <v>36</v>
      </c>
      <c r="C433" s="8" t="s">
        <v>3184</v>
      </c>
      <c r="D433" s="7" t="s">
        <v>38</v>
      </c>
      <c r="E433" s="7" t="s">
        <v>39</v>
      </c>
      <c r="F433" s="7" t="s">
        <v>40</v>
      </c>
      <c r="G433" s="7" t="s">
        <v>3120</v>
      </c>
      <c r="H433" s="6">
        <v>16092880</v>
      </c>
      <c r="I433" s="7">
        <v>8</v>
      </c>
      <c r="J433" s="7" t="s">
        <v>89</v>
      </c>
      <c r="K433" s="8" t="s">
        <v>3185</v>
      </c>
      <c r="L433" s="7">
        <v>-34.682495920000001</v>
      </c>
      <c r="M433" s="7">
        <v>-58.486869740000003</v>
      </c>
      <c r="N433" s="49">
        <v>43187</v>
      </c>
      <c r="O433" s="49">
        <v>43631</v>
      </c>
      <c r="P433" s="7">
        <v>14</v>
      </c>
      <c r="Q433" s="7">
        <v>100</v>
      </c>
      <c r="R433" s="7" t="s">
        <v>3186</v>
      </c>
      <c r="S433" s="7" t="s">
        <v>3187</v>
      </c>
      <c r="T433" s="7" t="s">
        <v>3188</v>
      </c>
      <c r="U433" s="7" t="s">
        <v>3189</v>
      </c>
      <c r="V433" s="7" t="s">
        <v>3190</v>
      </c>
      <c r="W433" s="13">
        <f t="shared" si="2"/>
        <v>43187</v>
      </c>
      <c r="X433" s="7" t="s">
        <v>47</v>
      </c>
      <c r="Y433" s="7"/>
      <c r="Z433" s="6"/>
      <c r="AA433" s="6"/>
      <c r="AB433" s="7"/>
      <c r="AC433" s="7" t="s">
        <v>49</v>
      </c>
      <c r="AD433" s="7"/>
      <c r="AE433" s="7"/>
      <c r="AF433" s="7" t="s">
        <v>50</v>
      </c>
      <c r="AG433" s="7" t="s">
        <v>3191</v>
      </c>
      <c r="AH433" s="7"/>
      <c r="AI433" s="7"/>
      <c r="AJ433" s="7"/>
      <c r="AK433" s="7"/>
    </row>
    <row r="434" spans="1:37" ht="14.25" customHeight="1" x14ac:dyDescent="0.3">
      <c r="A434" s="6">
        <v>433</v>
      </c>
      <c r="B434" s="7" t="s">
        <v>36</v>
      </c>
      <c r="C434" s="8" t="s">
        <v>3192</v>
      </c>
      <c r="D434" s="7" t="s">
        <v>38</v>
      </c>
      <c r="E434" s="7" t="s">
        <v>39</v>
      </c>
      <c r="F434" s="7" t="s">
        <v>40</v>
      </c>
      <c r="G434" s="7" t="s">
        <v>3120</v>
      </c>
      <c r="H434" s="6">
        <v>59200269</v>
      </c>
      <c r="I434" s="7">
        <v>1</v>
      </c>
      <c r="J434" s="7" t="s">
        <v>264</v>
      </c>
      <c r="K434" s="8" t="s">
        <v>3193</v>
      </c>
      <c r="L434" s="7">
        <v>-34.617156999999999</v>
      </c>
      <c r="M434" s="7">
        <v>-58.358086</v>
      </c>
      <c r="N434" s="49">
        <v>43174</v>
      </c>
      <c r="O434" s="49">
        <v>43497</v>
      </c>
      <c r="P434" s="7">
        <v>11</v>
      </c>
      <c r="Q434" s="7">
        <v>100</v>
      </c>
      <c r="R434" s="7" t="s">
        <v>3194</v>
      </c>
      <c r="S434" s="7"/>
      <c r="T434" s="7"/>
      <c r="U434" s="7"/>
      <c r="V434" s="7" t="s">
        <v>3195</v>
      </c>
      <c r="W434" s="13">
        <f t="shared" si="2"/>
        <v>43174</v>
      </c>
      <c r="X434" s="7" t="s">
        <v>47</v>
      </c>
      <c r="Y434" s="7"/>
      <c r="Z434" s="6">
        <v>30640022392</v>
      </c>
      <c r="AA434" s="6"/>
      <c r="AB434" s="7"/>
      <c r="AC434" s="7" t="s">
        <v>49</v>
      </c>
      <c r="AD434" s="7"/>
      <c r="AE434" s="7"/>
      <c r="AF434" s="7" t="s">
        <v>50</v>
      </c>
      <c r="AG434" s="7" t="s">
        <v>3196</v>
      </c>
      <c r="AH434" s="7"/>
      <c r="AI434" s="7"/>
      <c r="AJ434" s="7"/>
      <c r="AK434" s="7"/>
    </row>
    <row r="435" spans="1:37" ht="14.25" customHeight="1" x14ac:dyDescent="0.3">
      <c r="A435" s="6">
        <v>434</v>
      </c>
      <c r="B435" s="7" t="s">
        <v>36</v>
      </c>
      <c r="C435" s="8" t="s">
        <v>3197</v>
      </c>
      <c r="D435" s="7" t="s">
        <v>38</v>
      </c>
      <c r="E435" s="7" t="s">
        <v>39</v>
      </c>
      <c r="F435" s="7" t="s">
        <v>40</v>
      </c>
      <c r="G435" s="7" t="s">
        <v>3120</v>
      </c>
      <c r="H435" s="6">
        <v>50643308</v>
      </c>
      <c r="I435" s="7">
        <v>8</v>
      </c>
      <c r="J435" s="7" t="s">
        <v>173</v>
      </c>
      <c r="K435" s="8" t="s">
        <v>3198</v>
      </c>
      <c r="L435" s="7">
        <v>-34.671484079999999</v>
      </c>
      <c r="M435" s="7">
        <v>-58.461156819999999</v>
      </c>
      <c r="N435" s="49">
        <v>43375</v>
      </c>
      <c r="O435" s="49">
        <v>43626</v>
      </c>
      <c r="P435" s="7">
        <v>10</v>
      </c>
      <c r="Q435" s="7">
        <v>100</v>
      </c>
      <c r="R435" s="7" t="s">
        <v>3199</v>
      </c>
      <c r="S435" s="7" t="s">
        <v>3200</v>
      </c>
      <c r="T435" s="7" t="s">
        <v>3201</v>
      </c>
      <c r="U435" s="7" t="s">
        <v>3202</v>
      </c>
      <c r="V435" s="7" t="s">
        <v>221</v>
      </c>
      <c r="W435" s="13">
        <f t="shared" si="2"/>
        <v>43375</v>
      </c>
      <c r="X435" s="7" t="s">
        <v>47</v>
      </c>
      <c r="Y435" s="7"/>
      <c r="Z435" s="6">
        <v>33588171979</v>
      </c>
      <c r="AA435" s="6"/>
      <c r="AB435" s="7"/>
      <c r="AC435" s="7" t="s">
        <v>49</v>
      </c>
      <c r="AD435" s="7"/>
      <c r="AE435" s="7"/>
      <c r="AF435" s="7" t="s">
        <v>50</v>
      </c>
      <c r="AG435" s="7" t="s">
        <v>3203</v>
      </c>
      <c r="AH435" s="7"/>
      <c r="AI435" s="7"/>
      <c r="AJ435" s="7"/>
      <c r="AK435" s="7"/>
    </row>
    <row r="436" spans="1:37" ht="14.25" customHeight="1" x14ac:dyDescent="0.3">
      <c r="A436" s="6">
        <v>435</v>
      </c>
      <c r="B436" s="7" t="s">
        <v>36</v>
      </c>
      <c r="C436" s="8" t="s">
        <v>3204</v>
      </c>
      <c r="D436" s="7" t="s">
        <v>38</v>
      </c>
      <c r="E436" s="7" t="s">
        <v>39</v>
      </c>
      <c r="F436" s="7" t="s">
        <v>40</v>
      </c>
      <c r="G436" s="7" t="s">
        <v>3120</v>
      </c>
      <c r="H436" s="6">
        <v>30899700</v>
      </c>
      <c r="I436" s="7">
        <v>4</v>
      </c>
      <c r="J436" s="7" t="s">
        <v>400</v>
      </c>
      <c r="K436" s="8" t="s">
        <v>3205</v>
      </c>
      <c r="L436" s="7">
        <v>-34.645770239999997</v>
      </c>
      <c r="M436" s="7">
        <v>-58.391250210000003</v>
      </c>
      <c r="N436" s="49">
        <v>43241</v>
      </c>
      <c r="O436" s="49">
        <v>43661</v>
      </c>
      <c r="P436" s="7">
        <v>14</v>
      </c>
      <c r="Q436" s="7">
        <v>100</v>
      </c>
      <c r="R436" s="7" t="s">
        <v>3206</v>
      </c>
      <c r="S436" s="7" t="s">
        <v>3207</v>
      </c>
      <c r="T436" s="7" t="s">
        <v>3208</v>
      </c>
      <c r="U436" s="7"/>
      <c r="V436" s="7" t="s">
        <v>3209</v>
      </c>
      <c r="W436" s="13">
        <f t="shared" si="2"/>
        <v>43241</v>
      </c>
      <c r="X436" s="7" t="s">
        <v>47</v>
      </c>
      <c r="Y436" s="7"/>
      <c r="Z436" s="6"/>
      <c r="AA436" s="6"/>
      <c r="AB436" s="7"/>
      <c r="AC436" s="7" t="s">
        <v>49</v>
      </c>
      <c r="AD436" s="7"/>
      <c r="AE436" s="7"/>
      <c r="AF436" s="7" t="s">
        <v>50</v>
      </c>
      <c r="AG436" s="7" t="s">
        <v>3210</v>
      </c>
      <c r="AH436" s="7"/>
      <c r="AI436" s="7"/>
      <c r="AJ436" s="7"/>
      <c r="AK436" s="7"/>
    </row>
    <row r="437" spans="1:37" ht="14.25" customHeight="1" x14ac:dyDescent="0.3">
      <c r="A437" s="6">
        <v>436</v>
      </c>
      <c r="B437" s="7" t="s">
        <v>36</v>
      </c>
      <c r="C437" s="8" t="s">
        <v>3211</v>
      </c>
      <c r="D437" s="7" t="s">
        <v>38</v>
      </c>
      <c r="E437" s="7" t="s">
        <v>39</v>
      </c>
      <c r="F437" s="7" t="s">
        <v>40</v>
      </c>
      <c r="G437" s="7" t="s">
        <v>3120</v>
      </c>
      <c r="H437" s="6">
        <v>22153127</v>
      </c>
      <c r="I437" s="7">
        <v>8</v>
      </c>
      <c r="J437" s="7" t="s">
        <v>89</v>
      </c>
      <c r="K437" s="8" t="s">
        <v>3212</v>
      </c>
      <c r="L437" s="7">
        <v>-34.614801739999997</v>
      </c>
      <c r="M437" s="7">
        <v>-58.406200249999998</v>
      </c>
      <c r="N437" s="49">
        <v>43375</v>
      </c>
      <c r="O437" s="49">
        <v>44042</v>
      </c>
      <c r="P437" s="7">
        <v>15</v>
      </c>
      <c r="Q437" s="7">
        <v>100</v>
      </c>
      <c r="R437" s="7" t="s">
        <v>3213</v>
      </c>
      <c r="S437" s="7"/>
      <c r="T437" s="7"/>
      <c r="U437" s="7"/>
      <c r="V437" s="7" t="s">
        <v>3214</v>
      </c>
      <c r="W437" s="13">
        <f t="shared" si="2"/>
        <v>43375</v>
      </c>
      <c r="X437" s="7" t="s">
        <v>47</v>
      </c>
      <c r="Y437" s="7"/>
      <c r="Z437" s="6">
        <v>33588171979</v>
      </c>
      <c r="AA437" s="6"/>
      <c r="AB437" s="7"/>
      <c r="AC437" s="7" t="s">
        <v>49</v>
      </c>
      <c r="AD437" s="7"/>
      <c r="AE437" s="7"/>
      <c r="AF437" s="7" t="s">
        <v>50</v>
      </c>
      <c r="AG437" s="7"/>
      <c r="AH437" s="7"/>
      <c r="AI437" s="7"/>
      <c r="AJ437" s="7"/>
      <c r="AK437" s="7"/>
    </row>
    <row r="438" spans="1:37" ht="14.25" customHeight="1" x14ac:dyDescent="0.3">
      <c r="A438" s="6">
        <v>437</v>
      </c>
      <c r="B438" s="7" t="s">
        <v>36</v>
      </c>
      <c r="C438" s="8" t="s">
        <v>3215</v>
      </c>
      <c r="D438" s="7" t="s">
        <v>38</v>
      </c>
      <c r="E438" s="7" t="s">
        <v>39</v>
      </c>
      <c r="F438" s="7" t="s">
        <v>40</v>
      </c>
      <c r="G438" s="7" t="s">
        <v>41</v>
      </c>
      <c r="H438" s="6">
        <v>89500372</v>
      </c>
      <c r="I438" s="7">
        <v>4</v>
      </c>
      <c r="J438" s="7" t="s">
        <v>1502</v>
      </c>
      <c r="K438" s="8" t="s">
        <v>3216</v>
      </c>
      <c r="L438" s="7">
        <v>-34.655978660000002</v>
      </c>
      <c r="M438" s="7">
        <v>-58.407001299999997</v>
      </c>
      <c r="N438" s="49">
        <v>43313</v>
      </c>
      <c r="O438" s="49">
        <v>43861</v>
      </c>
      <c r="P438" s="7">
        <v>17</v>
      </c>
      <c r="Q438" s="7">
        <v>100</v>
      </c>
      <c r="R438" s="7" t="s">
        <v>3217</v>
      </c>
      <c r="S438" s="7" t="s">
        <v>3218</v>
      </c>
      <c r="T438" s="7" t="s">
        <v>3219</v>
      </c>
      <c r="U438" s="7"/>
      <c r="V438" s="7" t="s">
        <v>3220</v>
      </c>
      <c r="W438" s="13">
        <f t="shared" si="2"/>
        <v>43313</v>
      </c>
      <c r="X438" s="7" t="s">
        <v>47</v>
      </c>
      <c r="Y438" s="7"/>
      <c r="Z438" s="6"/>
      <c r="AA438" s="6"/>
      <c r="AB438" s="7"/>
      <c r="AC438" s="7" t="s">
        <v>49</v>
      </c>
      <c r="AD438" s="7"/>
      <c r="AE438" s="7"/>
      <c r="AF438" s="7" t="s">
        <v>50</v>
      </c>
      <c r="AG438" s="7"/>
      <c r="AH438" s="7"/>
      <c r="AI438" s="7"/>
      <c r="AJ438" s="7"/>
      <c r="AK438" s="7"/>
    </row>
    <row r="439" spans="1:37" ht="14.25" customHeight="1" x14ac:dyDescent="0.3">
      <c r="A439" s="6">
        <v>438</v>
      </c>
      <c r="B439" s="7" t="s">
        <v>36</v>
      </c>
      <c r="C439" s="8" t="s">
        <v>3221</v>
      </c>
      <c r="D439" s="7" t="s">
        <v>38</v>
      </c>
      <c r="E439" s="7" t="s">
        <v>39</v>
      </c>
      <c r="F439" s="7" t="s">
        <v>40</v>
      </c>
      <c r="G439" s="7" t="s">
        <v>3120</v>
      </c>
      <c r="H439" s="6">
        <v>78465143</v>
      </c>
      <c r="I439" s="7">
        <v>3</v>
      </c>
      <c r="J439" s="7" t="s">
        <v>538</v>
      </c>
      <c r="K439" s="14" t="s">
        <v>3222</v>
      </c>
      <c r="L439" s="7">
        <v>-34.614798790000002</v>
      </c>
      <c r="M439" s="7">
        <v>-58.406199729999997</v>
      </c>
      <c r="N439" s="49">
        <v>43340</v>
      </c>
      <c r="O439" s="49">
        <v>43889</v>
      </c>
      <c r="P439" s="7">
        <v>18</v>
      </c>
      <c r="Q439" s="7">
        <v>100</v>
      </c>
      <c r="R439" s="7" t="s">
        <v>3223</v>
      </c>
      <c r="S439" s="7" t="s">
        <v>3224</v>
      </c>
      <c r="T439" s="7"/>
      <c r="U439" s="7"/>
      <c r="V439" s="7" t="s">
        <v>3225</v>
      </c>
      <c r="W439" s="13">
        <f t="shared" si="2"/>
        <v>43340</v>
      </c>
      <c r="X439" s="7" t="s">
        <v>47</v>
      </c>
      <c r="Y439" s="7"/>
      <c r="Z439" s="6"/>
      <c r="AA439" s="6"/>
      <c r="AB439" s="7"/>
      <c r="AC439" s="7" t="s">
        <v>49</v>
      </c>
      <c r="AD439" s="7"/>
      <c r="AE439" s="7"/>
      <c r="AF439" s="7" t="s">
        <v>50</v>
      </c>
      <c r="AG439" s="7"/>
      <c r="AH439" s="7"/>
      <c r="AI439" s="7"/>
      <c r="AJ439" s="7"/>
      <c r="AK439" s="7"/>
    </row>
    <row r="440" spans="1:37" ht="14.25" customHeight="1" x14ac:dyDescent="0.3">
      <c r="A440" s="6">
        <v>439</v>
      </c>
      <c r="B440" s="7" t="s">
        <v>36</v>
      </c>
      <c r="C440" s="8" t="s">
        <v>3226</v>
      </c>
      <c r="D440" s="7" t="s">
        <v>38</v>
      </c>
      <c r="E440" s="7" t="s">
        <v>39</v>
      </c>
      <c r="F440" s="7" t="s">
        <v>40</v>
      </c>
      <c r="G440" s="7" t="s">
        <v>3120</v>
      </c>
      <c r="H440" s="6">
        <v>44355506</v>
      </c>
      <c r="I440" s="7">
        <v>4</v>
      </c>
      <c r="J440" s="7" t="s">
        <v>1502</v>
      </c>
      <c r="K440" s="14" t="s">
        <v>3227</v>
      </c>
      <c r="L440" s="7">
        <v>-34.64469064</v>
      </c>
      <c r="M440" s="7">
        <v>-58.41401011</v>
      </c>
      <c r="N440" s="49">
        <v>43131</v>
      </c>
      <c r="O440" s="49">
        <v>43555</v>
      </c>
      <c r="P440" s="7">
        <v>14</v>
      </c>
      <c r="Q440" s="7">
        <v>100</v>
      </c>
      <c r="R440" s="7" t="s">
        <v>3228</v>
      </c>
      <c r="S440" s="7" t="s">
        <v>3229</v>
      </c>
      <c r="T440" s="7" t="s">
        <v>3230</v>
      </c>
      <c r="U440" s="7"/>
      <c r="V440" s="7" t="s">
        <v>3231</v>
      </c>
      <c r="W440" s="13">
        <f t="shared" si="2"/>
        <v>43131</v>
      </c>
      <c r="X440" s="7" t="s">
        <v>47</v>
      </c>
      <c r="Y440" s="7"/>
      <c r="Z440" s="6">
        <v>30710961634</v>
      </c>
      <c r="AA440" s="6"/>
      <c r="AB440" s="7"/>
      <c r="AC440" s="7" t="s">
        <v>49</v>
      </c>
      <c r="AD440" s="7"/>
      <c r="AE440" s="7"/>
      <c r="AF440" s="7" t="s">
        <v>50</v>
      </c>
      <c r="AG440" s="7" t="s">
        <v>3232</v>
      </c>
      <c r="AH440" s="7"/>
      <c r="AI440" s="7"/>
      <c r="AJ440" s="7"/>
      <c r="AK440" s="7"/>
    </row>
    <row r="441" spans="1:37" ht="14.25" customHeight="1" x14ac:dyDescent="0.3">
      <c r="A441" s="6">
        <v>440</v>
      </c>
      <c r="B441" s="9" t="s">
        <v>36</v>
      </c>
      <c r="C441" s="14" t="s">
        <v>3233</v>
      </c>
      <c r="D441" s="9" t="s">
        <v>38</v>
      </c>
      <c r="E441" s="9" t="s">
        <v>39</v>
      </c>
      <c r="F441" s="7" t="s">
        <v>40</v>
      </c>
      <c r="G441" s="9" t="s">
        <v>3120</v>
      </c>
      <c r="H441" s="11">
        <v>29901593</v>
      </c>
      <c r="I441" s="9">
        <v>3</v>
      </c>
      <c r="J441" s="9" t="s">
        <v>526</v>
      </c>
      <c r="K441" s="10" t="s">
        <v>3234</v>
      </c>
      <c r="L441" s="9">
        <v>-34.62254377</v>
      </c>
      <c r="M441" s="9">
        <v>-58.397966889999999</v>
      </c>
      <c r="N441" s="50">
        <v>44301</v>
      </c>
      <c r="O441" s="50">
        <v>44606</v>
      </c>
      <c r="P441" s="9">
        <v>8</v>
      </c>
      <c r="Q441" s="9">
        <v>100</v>
      </c>
      <c r="R441" s="9" t="s">
        <v>3235</v>
      </c>
      <c r="S441" s="9" t="s">
        <v>3236</v>
      </c>
      <c r="T441" s="9" t="s">
        <v>3237</v>
      </c>
      <c r="U441" s="9"/>
      <c r="V441" s="9" t="s">
        <v>3238</v>
      </c>
      <c r="W441" s="13">
        <f t="shared" si="2"/>
        <v>44301</v>
      </c>
      <c r="X441" s="7" t="s">
        <v>47</v>
      </c>
      <c r="Y441" s="9"/>
      <c r="Z441" s="11">
        <v>30678613033</v>
      </c>
      <c r="AA441" s="11"/>
      <c r="AB441" s="9"/>
      <c r="AC441" s="9" t="s">
        <v>49</v>
      </c>
      <c r="AD441" s="7"/>
      <c r="AE441" s="7"/>
      <c r="AF441" s="7" t="s">
        <v>50</v>
      </c>
      <c r="AG441" s="7"/>
      <c r="AH441" s="7"/>
      <c r="AI441" s="7"/>
      <c r="AJ441" s="7"/>
      <c r="AK441" s="7"/>
    </row>
    <row r="442" spans="1:37" ht="14.25" customHeight="1" x14ac:dyDescent="0.3">
      <c r="A442" s="6">
        <v>441</v>
      </c>
      <c r="B442" s="7" t="s">
        <v>36</v>
      </c>
      <c r="C442" s="8" t="s">
        <v>3239</v>
      </c>
      <c r="D442" s="7" t="s">
        <v>38</v>
      </c>
      <c r="E442" s="7" t="s">
        <v>39</v>
      </c>
      <c r="F442" s="7" t="s">
        <v>40</v>
      </c>
      <c r="G442" s="7" t="s">
        <v>3120</v>
      </c>
      <c r="H442" s="6">
        <v>36650059</v>
      </c>
      <c r="I442" s="7">
        <v>4</v>
      </c>
      <c r="J442" s="7" t="s">
        <v>367</v>
      </c>
      <c r="K442" s="8" t="s">
        <v>3240</v>
      </c>
      <c r="L442" s="7">
        <v>-34.642495349999997</v>
      </c>
      <c r="M442" s="7">
        <v>-58.403190119999998</v>
      </c>
      <c r="N442" s="49">
        <v>43407</v>
      </c>
      <c r="O442" s="49">
        <v>43889</v>
      </c>
      <c r="P442" s="7">
        <v>15</v>
      </c>
      <c r="Q442" s="7">
        <v>100</v>
      </c>
      <c r="R442" s="7" t="s">
        <v>3241</v>
      </c>
      <c r="S442" s="7"/>
      <c r="T442" s="7"/>
      <c r="U442" s="7"/>
      <c r="V442" s="7" t="s">
        <v>3231</v>
      </c>
      <c r="W442" s="13">
        <f t="shared" si="2"/>
        <v>43407</v>
      </c>
      <c r="X442" s="7" t="s">
        <v>47</v>
      </c>
      <c r="Y442" s="7"/>
      <c r="Z442" s="6"/>
      <c r="AA442" s="6"/>
      <c r="AB442" s="7"/>
      <c r="AC442" s="7" t="s">
        <v>49</v>
      </c>
      <c r="AD442" s="7"/>
      <c r="AE442" s="7"/>
      <c r="AF442" s="7" t="s">
        <v>50</v>
      </c>
      <c r="AG442" s="7"/>
      <c r="AH442" s="7"/>
      <c r="AI442" s="7"/>
      <c r="AJ442" s="7"/>
      <c r="AK442" s="7"/>
    </row>
    <row r="443" spans="1:37" ht="14.25" customHeight="1" x14ac:dyDescent="0.3">
      <c r="A443" s="6">
        <v>442</v>
      </c>
      <c r="B443" s="7" t="s">
        <v>36</v>
      </c>
      <c r="C443" s="8" t="s">
        <v>3242</v>
      </c>
      <c r="D443" s="7" t="s">
        <v>38</v>
      </c>
      <c r="E443" s="7" t="s">
        <v>39</v>
      </c>
      <c r="F443" s="7" t="s">
        <v>40</v>
      </c>
      <c r="G443" s="7" t="s">
        <v>3243</v>
      </c>
      <c r="H443" s="6">
        <v>11937896</v>
      </c>
      <c r="I443" s="7">
        <v>8</v>
      </c>
      <c r="J443" s="7" t="s">
        <v>89</v>
      </c>
      <c r="K443" s="8" t="s">
        <v>3244</v>
      </c>
      <c r="L443" s="7">
        <v>-34.67418954</v>
      </c>
      <c r="M443" s="7">
        <v>-58.49170633</v>
      </c>
      <c r="N443" s="49"/>
      <c r="O443" s="49">
        <v>42673</v>
      </c>
      <c r="P443" s="7"/>
      <c r="Q443" s="7">
        <v>100</v>
      </c>
      <c r="R443" s="7" t="s">
        <v>3245</v>
      </c>
      <c r="S443" s="7" t="s">
        <v>3246</v>
      </c>
      <c r="T443" s="7" t="s">
        <v>3247</v>
      </c>
      <c r="U443" s="7" t="s">
        <v>3248</v>
      </c>
      <c r="V443" s="7" t="s">
        <v>918</v>
      </c>
      <c r="W443" s="13">
        <f t="shared" si="2"/>
        <v>0</v>
      </c>
      <c r="X443" s="7" t="s">
        <v>47</v>
      </c>
      <c r="Y443" s="7"/>
      <c r="Z443" s="6">
        <v>33522512279</v>
      </c>
      <c r="AA443" s="6"/>
      <c r="AB443" s="7"/>
      <c r="AC443" s="7"/>
      <c r="AD443" s="7"/>
      <c r="AE443" s="7"/>
      <c r="AF443" s="7" t="s">
        <v>50</v>
      </c>
      <c r="AG443" s="7" t="s">
        <v>3249</v>
      </c>
      <c r="AH443" s="7"/>
      <c r="AI443" s="7"/>
      <c r="AJ443" s="7"/>
      <c r="AK443" s="7"/>
    </row>
    <row r="444" spans="1:37" ht="14.25" customHeight="1" x14ac:dyDescent="0.3">
      <c r="A444" s="6">
        <v>443</v>
      </c>
      <c r="B444" s="7" t="s">
        <v>36</v>
      </c>
      <c r="C444" s="8" t="s">
        <v>3250</v>
      </c>
      <c r="D444" s="7" t="s">
        <v>38</v>
      </c>
      <c r="E444" s="7" t="s">
        <v>39</v>
      </c>
      <c r="F444" s="7" t="s">
        <v>40</v>
      </c>
      <c r="G444" s="7" t="s">
        <v>3243</v>
      </c>
      <c r="H444" s="6">
        <v>12499378</v>
      </c>
      <c r="I444" s="7">
        <v>9</v>
      </c>
      <c r="J444" s="7" t="s">
        <v>876</v>
      </c>
      <c r="K444" s="8" t="s">
        <v>3251</v>
      </c>
      <c r="L444" s="7">
        <v>-34.650799599999999</v>
      </c>
      <c r="M444" s="7">
        <v>-58.506823439999998</v>
      </c>
      <c r="N444" s="49">
        <v>42675</v>
      </c>
      <c r="O444" s="49">
        <v>43005</v>
      </c>
      <c r="P444" s="7">
        <v>10</v>
      </c>
      <c r="Q444" s="7">
        <v>100</v>
      </c>
      <c r="R444" s="7" t="s">
        <v>3252</v>
      </c>
      <c r="S444" s="7" t="s">
        <v>3253</v>
      </c>
      <c r="T444" s="7" t="s">
        <v>3254</v>
      </c>
      <c r="U444" s="7" t="s">
        <v>3255</v>
      </c>
      <c r="V444" s="7" t="s">
        <v>3151</v>
      </c>
      <c r="W444" s="13">
        <f t="shared" si="2"/>
        <v>42675</v>
      </c>
      <c r="X444" s="7" t="s">
        <v>47</v>
      </c>
      <c r="Y444" s="7"/>
      <c r="Z444" s="6">
        <v>30711331847</v>
      </c>
      <c r="AA444" s="6"/>
      <c r="AB444" s="7"/>
      <c r="AC444" s="7"/>
      <c r="AD444" s="7"/>
      <c r="AE444" s="7"/>
      <c r="AF444" s="7" t="s">
        <v>50</v>
      </c>
      <c r="AG444" s="7" t="s">
        <v>3256</v>
      </c>
      <c r="AH444" s="7"/>
      <c r="AI444" s="7"/>
      <c r="AJ444" s="7"/>
      <c r="AK444" s="7"/>
    </row>
    <row r="445" spans="1:37" ht="14.25" customHeight="1" x14ac:dyDescent="0.3">
      <c r="A445" s="6">
        <v>444</v>
      </c>
      <c r="B445" s="7" t="s">
        <v>36</v>
      </c>
      <c r="C445" s="8" t="s">
        <v>3257</v>
      </c>
      <c r="D445" s="7" t="s">
        <v>38</v>
      </c>
      <c r="E445" s="7" t="s">
        <v>39</v>
      </c>
      <c r="F445" s="7" t="s">
        <v>40</v>
      </c>
      <c r="G445" s="7" t="s">
        <v>41</v>
      </c>
      <c r="H445" s="6">
        <v>91288256</v>
      </c>
      <c r="I445" s="7">
        <v>8</v>
      </c>
      <c r="J445" s="7" t="s">
        <v>89</v>
      </c>
      <c r="K445" s="8" t="s">
        <v>3258</v>
      </c>
      <c r="L445" s="7">
        <v>-34.692495000000001</v>
      </c>
      <c r="M445" s="7">
        <v>-58.456868</v>
      </c>
      <c r="N445" s="49">
        <v>42744</v>
      </c>
      <c r="O445" s="49">
        <v>43373</v>
      </c>
      <c r="P445" s="7">
        <v>20</v>
      </c>
      <c r="Q445" s="7">
        <v>100</v>
      </c>
      <c r="R445" s="7" t="s">
        <v>3259</v>
      </c>
      <c r="S445" s="7" t="s">
        <v>3260</v>
      </c>
      <c r="T445" s="7"/>
      <c r="U445" s="7"/>
      <c r="V445" s="7" t="s">
        <v>3261</v>
      </c>
      <c r="W445" s="13">
        <f t="shared" si="2"/>
        <v>42744</v>
      </c>
      <c r="X445" s="7" t="s">
        <v>47</v>
      </c>
      <c r="Y445" s="7"/>
      <c r="Z445" s="6">
        <v>30710898266</v>
      </c>
      <c r="AA445" s="6"/>
      <c r="AB445" s="7">
        <v>120</v>
      </c>
      <c r="AC445" s="7"/>
      <c r="AD445" s="7"/>
      <c r="AE445" s="7"/>
      <c r="AF445" s="7" t="s">
        <v>50</v>
      </c>
      <c r="AG445" s="7" t="s">
        <v>3262</v>
      </c>
      <c r="AH445" s="7"/>
      <c r="AI445" s="7"/>
      <c r="AJ445" s="7"/>
      <c r="AK445" s="7"/>
    </row>
    <row r="446" spans="1:37" ht="14.25" customHeight="1" x14ac:dyDescent="0.3">
      <c r="A446" s="6">
        <v>445</v>
      </c>
      <c r="B446" s="9" t="s">
        <v>36</v>
      </c>
      <c r="C446" s="10" t="s">
        <v>3263</v>
      </c>
      <c r="D446" s="9" t="s">
        <v>3264</v>
      </c>
      <c r="E446" s="9" t="s">
        <v>39</v>
      </c>
      <c r="F446" s="7" t="s">
        <v>40</v>
      </c>
      <c r="G446" s="9" t="s">
        <v>3243</v>
      </c>
      <c r="H446" s="11">
        <v>125577459</v>
      </c>
      <c r="I446" s="9">
        <v>10</v>
      </c>
      <c r="J446" s="9" t="s">
        <v>3265</v>
      </c>
      <c r="K446" s="10" t="s">
        <v>3266</v>
      </c>
      <c r="L446" s="9">
        <v>-34.630618589999997</v>
      </c>
      <c r="M446" s="9">
        <v>-58.503176840000002</v>
      </c>
      <c r="N446" s="50">
        <v>44525</v>
      </c>
      <c r="O446" s="50">
        <v>45098</v>
      </c>
      <c r="P446" s="9">
        <v>15</v>
      </c>
      <c r="Q446" s="9">
        <v>39</v>
      </c>
      <c r="R446" s="9" t="s">
        <v>3267</v>
      </c>
      <c r="S446" s="9" t="s">
        <v>3268</v>
      </c>
      <c r="T446" s="9" t="s">
        <v>3269</v>
      </c>
      <c r="U446" s="9"/>
      <c r="V446" s="9" t="s">
        <v>159</v>
      </c>
      <c r="W446" s="13">
        <f t="shared" si="2"/>
        <v>44525</v>
      </c>
      <c r="X446" s="7" t="s">
        <v>47</v>
      </c>
      <c r="Y446" s="9"/>
      <c r="Z446" s="11">
        <v>33707292259</v>
      </c>
      <c r="AA446" s="11"/>
      <c r="AB446" s="9">
        <v>42</v>
      </c>
      <c r="AC446" s="7"/>
      <c r="AD446" s="7"/>
      <c r="AE446" s="7"/>
      <c r="AF446" s="7" t="s">
        <v>50</v>
      </c>
      <c r="AG446" s="7" t="s">
        <v>3270</v>
      </c>
      <c r="AH446" s="7"/>
      <c r="AI446" s="7"/>
      <c r="AJ446" s="7"/>
      <c r="AK446" s="7"/>
    </row>
    <row r="447" spans="1:37" ht="14.25" customHeight="1" x14ac:dyDescent="0.3">
      <c r="A447" s="6">
        <v>446</v>
      </c>
      <c r="B447" s="7" t="s">
        <v>36</v>
      </c>
      <c r="C447" s="8" t="s">
        <v>3271</v>
      </c>
      <c r="D447" s="7" t="s">
        <v>38</v>
      </c>
      <c r="E447" s="7" t="s">
        <v>39</v>
      </c>
      <c r="F447" s="7" t="s">
        <v>40</v>
      </c>
      <c r="G447" s="7" t="s">
        <v>3243</v>
      </c>
      <c r="H447" s="6"/>
      <c r="I447" s="7">
        <v>11</v>
      </c>
      <c r="J447" s="7" t="s">
        <v>453</v>
      </c>
      <c r="K447" s="8" t="s">
        <v>3272</v>
      </c>
      <c r="L447" s="7">
        <v>-34.614074860000002</v>
      </c>
      <c r="M447" s="7">
        <v>-58.495086950000001</v>
      </c>
      <c r="N447" s="49">
        <v>43349</v>
      </c>
      <c r="O447" s="49">
        <v>43951</v>
      </c>
      <c r="P447" s="7">
        <v>19</v>
      </c>
      <c r="Q447" s="7">
        <v>100</v>
      </c>
      <c r="R447" s="7" t="s">
        <v>3273</v>
      </c>
      <c r="S447" s="7"/>
      <c r="T447" s="7"/>
      <c r="U447" s="7"/>
      <c r="V447" s="7" t="s">
        <v>151</v>
      </c>
      <c r="W447" s="13">
        <f t="shared" si="2"/>
        <v>43349</v>
      </c>
      <c r="X447" s="7" t="s">
        <v>47</v>
      </c>
      <c r="Y447" s="7"/>
      <c r="Z447" s="6"/>
      <c r="AA447" s="6"/>
      <c r="AB447" s="7"/>
      <c r="AC447" s="7"/>
      <c r="AD447" s="7"/>
      <c r="AE447" s="7"/>
      <c r="AF447" s="7" t="s">
        <v>50</v>
      </c>
      <c r="AG447" s="7" t="s">
        <v>3274</v>
      </c>
      <c r="AH447" s="7"/>
      <c r="AI447" s="7"/>
      <c r="AJ447" s="7"/>
      <c r="AK447" s="7"/>
    </row>
    <row r="448" spans="1:37" ht="14.25" customHeight="1" x14ac:dyDescent="0.3">
      <c r="A448" s="6">
        <v>447</v>
      </c>
      <c r="B448" s="7" t="s">
        <v>36</v>
      </c>
      <c r="C448" s="8" t="s">
        <v>3275</v>
      </c>
      <c r="D448" s="7" t="s">
        <v>38</v>
      </c>
      <c r="E448" s="7" t="s">
        <v>39</v>
      </c>
      <c r="F448" s="7" t="s">
        <v>40</v>
      </c>
      <c r="G448" s="7" t="s">
        <v>3120</v>
      </c>
      <c r="H448" s="11">
        <v>73276173.170000002</v>
      </c>
      <c r="I448" s="7">
        <v>10</v>
      </c>
      <c r="J448" s="7" t="s">
        <v>3276</v>
      </c>
      <c r="K448" s="8" t="s">
        <v>3277</v>
      </c>
      <c r="L448" s="7">
        <v>-34.615918989999997</v>
      </c>
      <c r="M448" s="7">
        <v>-58.525696809999999</v>
      </c>
      <c r="N448" s="49">
        <v>43289</v>
      </c>
      <c r="O448" s="49">
        <v>43661</v>
      </c>
      <c r="P448" s="7">
        <v>13</v>
      </c>
      <c r="Q448" s="7">
        <v>100</v>
      </c>
      <c r="R448" s="7" t="s">
        <v>3278</v>
      </c>
      <c r="S448" s="7" t="s">
        <v>3279</v>
      </c>
      <c r="T448" s="7" t="s">
        <v>3280</v>
      </c>
      <c r="U448" s="7" t="s">
        <v>3281</v>
      </c>
      <c r="V448" s="7" t="s">
        <v>3282</v>
      </c>
      <c r="W448" s="13">
        <f t="shared" si="2"/>
        <v>43289</v>
      </c>
      <c r="X448" s="7" t="s">
        <v>47</v>
      </c>
      <c r="Y448" s="7"/>
      <c r="Z448" s="6"/>
      <c r="AA448" s="6"/>
      <c r="AB448" s="7"/>
      <c r="AC448" s="7"/>
      <c r="AD448" s="7"/>
      <c r="AE448" s="7"/>
      <c r="AF448" s="7" t="s">
        <v>50</v>
      </c>
      <c r="AG448" s="7"/>
      <c r="AH448" s="7"/>
      <c r="AI448" s="7"/>
      <c r="AJ448" s="7"/>
      <c r="AK448" s="7"/>
    </row>
    <row r="449" spans="1:37" ht="14.25" customHeight="1" x14ac:dyDescent="0.3">
      <c r="A449" s="6">
        <v>448</v>
      </c>
      <c r="B449" s="7" t="s">
        <v>36</v>
      </c>
      <c r="C449" s="8" t="s">
        <v>3283</v>
      </c>
      <c r="D449" s="7" t="s">
        <v>38</v>
      </c>
      <c r="E449" s="7" t="s">
        <v>39</v>
      </c>
      <c r="F449" s="7" t="s">
        <v>40</v>
      </c>
      <c r="G449" s="7" t="s">
        <v>41</v>
      </c>
      <c r="H449" s="6">
        <v>264499060</v>
      </c>
      <c r="I449" s="7">
        <v>1</v>
      </c>
      <c r="J449" s="7" t="s">
        <v>2896</v>
      </c>
      <c r="K449" s="8" t="s">
        <v>3284</v>
      </c>
      <c r="L449" s="7">
        <v>-34.58921376</v>
      </c>
      <c r="M449" s="7">
        <v>-58.371015249999999</v>
      </c>
      <c r="N449" s="49">
        <v>43096</v>
      </c>
      <c r="O449" s="49">
        <v>43628</v>
      </c>
      <c r="P449" s="7">
        <v>17</v>
      </c>
      <c r="Q449" s="7">
        <v>100</v>
      </c>
      <c r="R449" s="7" t="s">
        <v>3285</v>
      </c>
      <c r="S449" s="7" t="s">
        <v>3286</v>
      </c>
      <c r="T449" s="7" t="s">
        <v>3287</v>
      </c>
      <c r="U449" s="7" t="s">
        <v>3288</v>
      </c>
      <c r="V449" s="7" t="s">
        <v>137</v>
      </c>
      <c r="W449" s="7">
        <v>2017</v>
      </c>
      <c r="X449" s="7" t="s">
        <v>47</v>
      </c>
      <c r="Y449" s="7" t="s">
        <v>3289</v>
      </c>
      <c r="Z449" s="6">
        <v>30615748036</v>
      </c>
      <c r="AA449" s="6"/>
      <c r="AB449" s="7"/>
      <c r="AC449" s="7" t="s">
        <v>49</v>
      </c>
      <c r="AD449" s="7" t="s">
        <v>49</v>
      </c>
      <c r="AE449" s="7"/>
      <c r="AF449" s="7" t="s">
        <v>50</v>
      </c>
      <c r="AG449" s="7" t="s">
        <v>3290</v>
      </c>
      <c r="AH449" s="7" t="s">
        <v>3291</v>
      </c>
      <c r="AI449" s="7" t="s">
        <v>3292</v>
      </c>
      <c r="AJ449" s="7"/>
      <c r="AK449" s="7"/>
    </row>
    <row r="450" spans="1:37" ht="14.25" customHeight="1" x14ac:dyDescent="0.3">
      <c r="A450" s="6">
        <v>449</v>
      </c>
      <c r="B450" s="7" t="s">
        <v>36</v>
      </c>
      <c r="C450" s="8" t="s">
        <v>3293</v>
      </c>
      <c r="D450" s="7" t="s">
        <v>38</v>
      </c>
      <c r="E450" s="7" t="s">
        <v>39</v>
      </c>
      <c r="F450" s="7" t="s">
        <v>40</v>
      </c>
      <c r="G450" s="7" t="s">
        <v>3243</v>
      </c>
      <c r="H450" s="11">
        <v>125560683.73</v>
      </c>
      <c r="I450" s="7">
        <v>1</v>
      </c>
      <c r="J450" s="7" t="s">
        <v>2896</v>
      </c>
      <c r="K450" s="8" t="s">
        <v>3284</v>
      </c>
      <c r="L450" s="7">
        <v>-34.58921376</v>
      </c>
      <c r="M450" s="7">
        <v>-58.371015249999999</v>
      </c>
      <c r="N450" s="49">
        <v>43098</v>
      </c>
      <c r="O450" s="49">
        <v>43530</v>
      </c>
      <c r="P450" s="7">
        <v>16</v>
      </c>
      <c r="Q450" s="7">
        <v>100</v>
      </c>
      <c r="R450" s="7" t="s">
        <v>3294</v>
      </c>
      <c r="S450" s="7" t="s">
        <v>3295</v>
      </c>
      <c r="T450" s="7" t="s">
        <v>3296</v>
      </c>
      <c r="U450" s="7"/>
      <c r="V450" s="7" t="s">
        <v>137</v>
      </c>
      <c r="W450" s="7">
        <v>2017</v>
      </c>
      <c r="X450" s="7" t="s">
        <v>47</v>
      </c>
      <c r="Y450" s="7" t="s">
        <v>3297</v>
      </c>
      <c r="Z450" s="6"/>
      <c r="AA450" s="6"/>
      <c r="AB450" s="7"/>
      <c r="AC450" s="7" t="s">
        <v>49</v>
      </c>
      <c r="AD450" s="7"/>
      <c r="AE450" s="7"/>
      <c r="AF450" s="7" t="s">
        <v>50</v>
      </c>
      <c r="AG450" s="7" t="s">
        <v>3298</v>
      </c>
      <c r="AH450" s="7" t="s">
        <v>3299</v>
      </c>
      <c r="AI450" s="7" t="s">
        <v>3292</v>
      </c>
      <c r="AJ450" s="7"/>
      <c r="AK450" s="7"/>
    </row>
    <row r="451" spans="1:37" ht="14.25" customHeight="1" x14ac:dyDescent="0.3">
      <c r="A451" s="6">
        <v>450</v>
      </c>
      <c r="B451" s="7" t="s">
        <v>36</v>
      </c>
      <c r="C451" s="8" t="s">
        <v>3300</v>
      </c>
      <c r="D451" s="7" t="s">
        <v>38</v>
      </c>
      <c r="E451" s="7" t="s">
        <v>39</v>
      </c>
      <c r="F451" s="7" t="s">
        <v>40</v>
      </c>
      <c r="G451" s="7" t="s">
        <v>41</v>
      </c>
      <c r="H451" s="6">
        <v>62818081</v>
      </c>
      <c r="I451" s="7">
        <v>9</v>
      </c>
      <c r="J451" s="7" t="s">
        <v>876</v>
      </c>
      <c r="K451" s="8" t="s">
        <v>3301</v>
      </c>
      <c r="L451" s="7">
        <v>-34.658163450000004</v>
      </c>
      <c r="M451" s="7">
        <v>-58.499786010000001</v>
      </c>
      <c r="N451" s="49">
        <v>43189</v>
      </c>
      <c r="O451" s="49">
        <v>43951</v>
      </c>
      <c r="P451" s="7">
        <v>25</v>
      </c>
      <c r="Q451" s="7">
        <v>100</v>
      </c>
      <c r="R451" s="7" t="s">
        <v>3302</v>
      </c>
      <c r="S451" s="7" t="s">
        <v>3303</v>
      </c>
      <c r="T451" s="7" t="s">
        <v>3304</v>
      </c>
      <c r="U451" s="7" t="s">
        <v>3305</v>
      </c>
      <c r="V451" s="7" t="s">
        <v>3261</v>
      </c>
      <c r="W451" s="7">
        <v>2018</v>
      </c>
      <c r="X451" s="7" t="s">
        <v>47</v>
      </c>
      <c r="Y451" s="7" t="s">
        <v>3306</v>
      </c>
      <c r="Z451" s="6">
        <v>30710898266</v>
      </c>
      <c r="AA451" s="6"/>
      <c r="AB451" s="7"/>
      <c r="AC451" s="7" t="s">
        <v>49</v>
      </c>
      <c r="AD451" s="7" t="s">
        <v>49</v>
      </c>
      <c r="AE451" s="7"/>
      <c r="AF451" s="7" t="s">
        <v>50</v>
      </c>
      <c r="AG451" s="7" t="s">
        <v>3307</v>
      </c>
      <c r="AH451" s="7" t="s">
        <v>3308</v>
      </c>
      <c r="AI451" s="7"/>
      <c r="AJ451" s="7"/>
      <c r="AK451" s="7"/>
    </row>
    <row r="452" spans="1:37" ht="14.25" customHeight="1" x14ac:dyDescent="0.3">
      <c r="A452" s="6">
        <v>451</v>
      </c>
      <c r="B452" s="7" t="s">
        <v>36</v>
      </c>
      <c r="C452" s="8" t="s">
        <v>3309</v>
      </c>
      <c r="D452" s="7" t="s">
        <v>38</v>
      </c>
      <c r="E452" s="7" t="s">
        <v>39</v>
      </c>
      <c r="F452" s="7" t="s">
        <v>40</v>
      </c>
      <c r="G452" s="7" t="s">
        <v>3243</v>
      </c>
      <c r="H452" s="6">
        <v>169618970</v>
      </c>
      <c r="I452" s="7">
        <v>9</v>
      </c>
      <c r="J452" s="7" t="s">
        <v>876</v>
      </c>
      <c r="K452" s="8" t="s">
        <v>3301</v>
      </c>
      <c r="L452" s="7">
        <v>-34.658163450000004</v>
      </c>
      <c r="M452" s="7">
        <v>-58.499786010000001</v>
      </c>
      <c r="N452" s="49">
        <v>42971</v>
      </c>
      <c r="O452" s="49">
        <v>43524</v>
      </c>
      <c r="P452" s="7">
        <v>18</v>
      </c>
      <c r="Q452" s="7">
        <v>100</v>
      </c>
      <c r="R452" s="7" t="s">
        <v>3310</v>
      </c>
      <c r="S452" s="7" t="s">
        <v>3311</v>
      </c>
      <c r="T452" s="7" t="s">
        <v>3312</v>
      </c>
      <c r="U452" s="7" t="s">
        <v>3313</v>
      </c>
      <c r="V452" s="7" t="s">
        <v>137</v>
      </c>
      <c r="W452" s="7">
        <v>2017</v>
      </c>
      <c r="X452" s="7" t="s">
        <v>238</v>
      </c>
      <c r="Y452" s="7"/>
      <c r="Z452" s="6">
        <v>30615748036</v>
      </c>
      <c r="AA452" s="6"/>
      <c r="AB452" s="7">
        <v>55</v>
      </c>
      <c r="AC452" s="7" t="s">
        <v>49</v>
      </c>
      <c r="AD452" s="7"/>
      <c r="AE452" s="7"/>
      <c r="AF452" s="7" t="s">
        <v>50</v>
      </c>
      <c r="AG452" s="7" t="s">
        <v>3314</v>
      </c>
      <c r="AH452" s="7"/>
      <c r="AI452" s="7"/>
      <c r="AJ452" s="7"/>
      <c r="AK452" s="7"/>
    </row>
    <row r="453" spans="1:37" ht="14.25" customHeight="1" x14ac:dyDescent="0.3">
      <c r="A453" s="6">
        <v>452</v>
      </c>
      <c r="B453" s="7" t="s">
        <v>3315</v>
      </c>
      <c r="C453" s="8" t="s">
        <v>3316</v>
      </c>
      <c r="D453" s="7" t="s">
        <v>38</v>
      </c>
      <c r="E453" s="7" t="s">
        <v>39</v>
      </c>
      <c r="F453" s="7" t="s">
        <v>40</v>
      </c>
      <c r="G453" s="7" t="s">
        <v>3315</v>
      </c>
      <c r="H453" s="6">
        <v>4298780</v>
      </c>
      <c r="I453" s="7">
        <v>9</v>
      </c>
      <c r="J453" s="7" t="s">
        <v>876</v>
      </c>
      <c r="K453" s="8" t="s">
        <v>3317</v>
      </c>
      <c r="L453" s="7">
        <v>-34.658163450000004</v>
      </c>
      <c r="M453" s="7">
        <v>-58.499786010000001</v>
      </c>
      <c r="N453" s="49">
        <v>43099</v>
      </c>
      <c r="O453" s="49">
        <v>43281</v>
      </c>
      <c r="P453" s="7">
        <v>6</v>
      </c>
      <c r="Q453" s="7">
        <v>100</v>
      </c>
      <c r="R453" s="7" t="s">
        <v>3318</v>
      </c>
      <c r="S453" s="7"/>
      <c r="T453" s="7"/>
      <c r="U453" s="7"/>
      <c r="V453" s="7" t="s">
        <v>3319</v>
      </c>
      <c r="W453" s="7">
        <v>2017</v>
      </c>
      <c r="X453" s="7" t="s">
        <v>238</v>
      </c>
      <c r="Y453" s="7" t="s">
        <v>3320</v>
      </c>
      <c r="Z453" s="6">
        <v>30708008393</v>
      </c>
      <c r="AA453" s="6"/>
      <c r="AB453" s="7"/>
      <c r="AC453" s="7" t="s">
        <v>49</v>
      </c>
      <c r="AD453" s="7"/>
      <c r="AE453" s="7"/>
      <c r="AF453" s="7" t="s">
        <v>50</v>
      </c>
      <c r="AG453" s="7" t="s">
        <v>3321</v>
      </c>
      <c r="AH453" s="7" t="s">
        <v>3322</v>
      </c>
      <c r="AI453" s="7"/>
      <c r="AJ453" s="7"/>
      <c r="AK453" s="7"/>
    </row>
    <row r="454" spans="1:37" ht="14.25" customHeight="1" x14ac:dyDescent="0.3">
      <c r="A454" s="6">
        <v>453</v>
      </c>
      <c r="B454" s="7" t="s">
        <v>36</v>
      </c>
      <c r="C454" s="8" t="s">
        <v>3323</v>
      </c>
      <c r="D454" s="7" t="s">
        <v>38</v>
      </c>
      <c r="E454" s="7" t="s">
        <v>39</v>
      </c>
      <c r="F454" s="7" t="s">
        <v>40</v>
      </c>
      <c r="G454" s="7" t="s">
        <v>41</v>
      </c>
      <c r="H454" s="6">
        <v>103612353</v>
      </c>
      <c r="I454" s="7">
        <v>8</v>
      </c>
      <c r="J454" s="7" t="s">
        <v>89</v>
      </c>
      <c r="K454" s="8" t="s">
        <v>3324</v>
      </c>
      <c r="L454" s="7">
        <v>-34.67418954</v>
      </c>
      <c r="M454" s="7">
        <v>-58.49170633</v>
      </c>
      <c r="N454" s="49">
        <v>43407</v>
      </c>
      <c r="O454" s="49">
        <v>43906</v>
      </c>
      <c r="P454" s="7">
        <v>15</v>
      </c>
      <c r="Q454" s="7">
        <v>100</v>
      </c>
      <c r="R454" s="7" t="s">
        <v>3325</v>
      </c>
      <c r="S454" s="7" t="s">
        <v>3326</v>
      </c>
      <c r="T454" s="7"/>
      <c r="U454" s="7"/>
      <c r="V454" s="7" t="s">
        <v>3327</v>
      </c>
      <c r="W454" s="13">
        <f t="shared" ref="W454:W476" si="3">+N454</f>
        <v>43407</v>
      </c>
      <c r="X454" s="7" t="s">
        <v>47</v>
      </c>
      <c r="Y454" s="7"/>
      <c r="Z454" s="6"/>
      <c r="AA454" s="6"/>
      <c r="AB454" s="7"/>
      <c r="AC454" s="7" t="s">
        <v>49</v>
      </c>
      <c r="AD454" s="7"/>
      <c r="AE454" s="7"/>
      <c r="AF454" s="7" t="s">
        <v>50</v>
      </c>
      <c r="AG454" s="7"/>
      <c r="AH454" s="7"/>
      <c r="AI454" s="7"/>
      <c r="AJ454" s="7"/>
      <c r="AK454" s="7"/>
    </row>
    <row r="455" spans="1:37" ht="14.25" customHeight="1" x14ac:dyDescent="0.3">
      <c r="A455" s="6">
        <v>454</v>
      </c>
      <c r="B455" s="9" t="s">
        <v>36</v>
      </c>
      <c r="C455" s="8" t="s">
        <v>3328</v>
      </c>
      <c r="D455" s="9" t="s">
        <v>38</v>
      </c>
      <c r="E455" s="9" t="s">
        <v>39</v>
      </c>
      <c r="F455" s="7" t="s">
        <v>40</v>
      </c>
      <c r="G455" s="9" t="s">
        <v>41</v>
      </c>
      <c r="H455" s="6">
        <v>348604730</v>
      </c>
      <c r="I455" s="9">
        <v>4</v>
      </c>
      <c r="J455" s="9" t="s">
        <v>1502</v>
      </c>
      <c r="K455" s="14" t="s">
        <v>3329</v>
      </c>
      <c r="L455" s="9">
        <v>-34.64469064</v>
      </c>
      <c r="M455" s="9">
        <v>-58.41401011</v>
      </c>
      <c r="N455" s="50">
        <v>43186</v>
      </c>
      <c r="O455" s="50">
        <v>44620</v>
      </c>
      <c r="P455" s="9">
        <v>12</v>
      </c>
      <c r="Q455" s="9">
        <v>100</v>
      </c>
      <c r="R455" s="9" t="s">
        <v>3330</v>
      </c>
      <c r="S455" s="9"/>
      <c r="T455" s="9"/>
      <c r="U455" s="9"/>
      <c r="V455" s="9" t="s">
        <v>3331</v>
      </c>
      <c r="W455" s="13">
        <f t="shared" si="3"/>
        <v>43186</v>
      </c>
      <c r="X455" s="7" t="s">
        <v>47</v>
      </c>
      <c r="Y455" s="7"/>
      <c r="Z455" s="6"/>
      <c r="AA455" s="6"/>
      <c r="AB455" s="7"/>
      <c r="AC455" s="7"/>
      <c r="AD455" s="7"/>
      <c r="AE455" s="7"/>
      <c r="AF455" s="7" t="s">
        <v>50</v>
      </c>
      <c r="AG455" s="7"/>
      <c r="AH455" s="7"/>
      <c r="AI455" s="7"/>
      <c r="AJ455" s="7"/>
      <c r="AK455" s="7"/>
    </row>
    <row r="456" spans="1:37" ht="14.25" customHeight="1" x14ac:dyDescent="0.3">
      <c r="A456" s="6">
        <v>455</v>
      </c>
      <c r="B456" s="7" t="s">
        <v>36</v>
      </c>
      <c r="C456" s="8" t="s">
        <v>3332</v>
      </c>
      <c r="D456" s="7" t="s">
        <v>38</v>
      </c>
      <c r="E456" s="7" t="s">
        <v>39</v>
      </c>
      <c r="F456" s="7" t="s">
        <v>40</v>
      </c>
      <c r="G456" s="7" t="s">
        <v>41</v>
      </c>
      <c r="H456" s="6">
        <v>102826261</v>
      </c>
      <c r="I456" s="7">
        <v>8</v>
      </c>
      <c r="J456" s="7" t="s">
        <v>173</v>
      </c>
      <c r="K456" s="8" t="s">
        <v>3198</v>
      </c>
      <c r="L456" s="7">
        <v>-34.672460010000002</v>
      </c>
      <c r="M456" s="7">
        <v>-58.458043400000001</v>
      </c>
      <c r="N456" s="49">
        <v>43319</v>
      </c>
      <c r="O456" s="49">
        <v>43889</v>
      </c>
      <c r="P456" s="7">
        <v>18</v>
      </c>
      <c r="Q456" s="7">
        <v>100</v>
      </c>
      <c r="R456" s="7" t="s">
        <v>3333</v>
      </c>
      <c r="S456" s="7" t="s">
        <v>3334</v>
      </c>
      <c r="T456" s="7" t="s">
        <v>3335</v>
      </c>
      <c r="U456" s="7"/>
      <c r="V456" s="7" t="s">
        <v>151</v>
      </c>
      <c r="W456" s="13">
        <f t="shared" si="3"/>
        <v>43319</v>
      </c>
      <c r="X456" s="7" t="s">
        <v>47</v>
      </c>
      <c r="Y456" s="7"/>
      <c r="Z456" s="6"/>
      <c r="AA456" s="6"/>
      <c r="AB456" s="7"/>
      <c r="AC456" s="7"/>
      <c r="AD456" s="7"/>
      <c r="AE456" s="7"/>
      <c r="AF456" s="7" t="s">
        <v>50</v>
      </c>
      <c r="AG456" s="7"/>
      <c r="AH456" s="7"/>
      <c r="AI456" s="7"/>
      <c r="AJ456" s="7"/>
      <c r="AK456" s="7"/>
    </row>
    <row r="457" spans="1:37" ht="14.25" customHeight="1" x14ac:dyDescent="0.3">
      <c r="A457" s="6">
        <v>456</v>
      </c>
      <c r="B457" s="7" t="s">
        <v>3336</v>
      </c>
      <c r="C457" s="8" t="s">
        <v>3337</v>
      </c>
      <c r="D457" s="7" t="s">
        <v>38</v>
      </c>
      <c r="E457" s="7" t="s">
        <v>39</v>
      </c>
      <c r="F457" s="7" t="s">
        <v>40</v>
      </c>
      <c r="G457" s="7" t="s">
        <v>3338</v>
      </c>
      <c r="H457" s="6">
        <v>2736733</v>
      </c>
      <c r="I457" s="7">
        <v>11</v>
      </c>
      <c r="J457" s="7" t="s">
        <v>487</v>
      </c>
      <c r="K457" s="8" t="s">
        <v>3339</v>
      </c>
      <c r="L457" s="7">
        <v>-34.61444307</v>
      </c>
      <c r="M457" s="7">
        <v>-58.509858979999997</v>
      </c>
      <c r="N457" s="49">
        <v>42646</v>
      </c>
      <c r="O457" s="49">
        <v>43016</v>
      </c>
      <c r="P457" s="7">
        <v>12</v>
      </c>
      <c r="Q457" s="7">
        <v>100</v>
      </c>
      <c r="R457" s="7" t="s">
        <v>3340</v>
      </c>
      <c r="S457" s="7"/>
      <c r="T457" s="7"/>
      <c r="U457" s="7"/>
      <c r="V457" s="7" t="s">
        <v>3341</v>
      </c>
      <c r="W457" s="13">
        <f t="shared" si="3"/>
        <v>42646</v>
      </c>
      <c r="X457" s="7"/>
      <c r="Y457" s="7"/>
      <c r="Z457" s="6">
        <v>30709411876</v>
      </c>
      <c r="AA457" s="6"/>
      <c r="AB457" s="7">
        <v>15</v>
      </c>
      <c r="AC457" s="7"/>
      <c r="AD457" s="7"/>
      <c r="AE457" s="7"/>
      <c r="AF457" s="7" t="s">
        <v>3342</v>
      </c>
      <c r="AG457" s="7" t="s">
        <v>3343</v>
      </c>
      <c r="AH457" s="7"/>
      <c r="AI457" s="7"/>
      <c r="AJ457" s="7"/>
      <c r="AK457" s="7"/>
    </row>
    <row r="458" spans="1:37" ht="14.25" customHeight="1" x14ac:dyDescent="0.3">
      <c r="A458" s="6">
        <v>457</v>
      </c>
      <c r="B458" s="7" t="s">
        <v>3336</v>
      </c>
      <c r="C458" s="8" t="s">
        <v>3344</v>
      </c>
      <c r="D458" s="7" t="s">
        <v>38</v>
      </c>
      <c r="E458" s="7" t="s">
        <v>39</v>
      </c>
      <c r="F458" s="7" t="s">
        <v>40</v>
      </c>
      <c r="G458" s="7" t="s">
        <v>3345</v>
      </c>
      <c r="H458" s="6">
        <v>26452092</v>
      </c>
      <c r="I458" s="7">
        <v>11</v>
      </c>
      <c r="J458" s="7" t="s">
        <v>487</v>
      </c>
      <c r="K458" s="8" t="s">
        <v>3346</v>
      </c>
      <c r="L458" s="7">
        <v>-34.598905139999999</v>
      </c>
      <c r="M458" s="7">
        <v>-58.515847880000003</v>
      </c>
      <c r="N458" s="49">
        <v>41311</v>
      </c>
      <c r="O458" s="49">
        <v>42981</v>
      </c>
      <c r="P458" s="7">
        <v>55</v>
      </c>
      <c r="Q458" s="7">
        <v>100</v>
      </c>
      <c r="R458" s="7" t="s">
        <v>3347</v>
      </c>
      <c r="S458" s="7"/>
      <c r="T458" s="7"/>
      <c r="U458" s="7"/>
      <c r="V458" s="7" t="s">
        <v>3135</v>
      </c>
      <c r="W458" s="13">
        <f t="shared" si="3"/>
        <v>41311</v>
      </c>
      <c r="X458" s="7"/>
      <c r="Y458" s="7"/>
      <c r="Z458" s="6">
        <v>30640087257</v>
      </c>
      <c r="AA458" s="6"/>
      <c r="AB458" s="7"/>
      <c r="AC458" s="7"/>
      <c r="AD458" s="7"/>
      <c r="AE458" s="7"/>
      <c r="AF458" s="7" t="s">
        <v>3342</v>
      </c>
      <c r="AG458" s="7"/>
      <c r="AH458" s="7"/>
      <c r="AI458" s="7"/>
      <c r="AJ458" s="7"/>
      <c r="AK458" s="7"/>
    </row>
    <row r="459" spans="1:37" ht="14.25" customHeight="1" x14ac:dyDescent="0.3">
      <c r="A459" s="6">
        <v>458</v>
      </c>
      <c r="B459" s="7" t="s">
        <v>3336</v>
      </c>
      <c r="C459" s="8" t="s">
        <v>3348</v>
      </c>
      <c r="D459" s="7" t="s">
        <v>38</v>
      </c>
      <c r="E459" s="7" t="s">
        <v>39</v>
      </c>
      <c r="F459" s="7" t="s">
        <v>40</v>
      </c>
      <c r="G459" s="7" t="s">
        <v>3349</v>
      </c>
      <c r="H459" s="6">
        <v>10054869</v>
      </c>
      <c r="I459" s="7">
        <v>11</v>
      </c>
      <c r="J459" s="7" t="s">
        <v>453</v>
      </c>
      <c r="K459" s="8" t="s">
        <v>3350</v>
      </c>
      <c r="L459" s="7">
        <v>-34.604390430000002</v>
      </c>
      <c r="M459" s="7">
        <v>-58.486277559999998</v>
      </c>
      <c r="N459" s="49">
        <v>42964</v>
      </c>
      <c r="O459" s="49">
        <v>43141</v>
      </c>
      <c r="P459" s="7">
        <v>6</v>
      </c>
      <c r="Q459" s="7">
        <v>100</v>
      </c>
      <c r="R459" s="7" t="s">
        <v>3351</v>
      </c>
      <c r="S459" s="7" t="s">
        <v>3352</v>
      </c>
      <c r="T459" s="7"/>
      <c r="U459" s="7"/>
      <c r="V459" s="7" t="s">
        <v>3353</v>
      </c>
      <c r="W459" s="13">
        <f t="shared" si="3"/>
        <v>42964</v>
      </c>
      <c r="X459" s="7"/>
      <c r="Y459" s="7"/>
      <c r="Z459" s="6">
        <v>30615108290</v>
      </c>
      <c r="AA459" s="6"/>
      <c r="AB459" s="7">
        <v>7</v>
      </c>
      <c r="AC459" s="7"/>
      <c r="AD459" s="7"/>
      <c r="AE459" s="7"/>
      <c r="AF459" s="7" t="s">
        <v>3342</v>
      </c>
      <c r="AG459" s="7" t="s">
        <v>3354</v>
      </c>
      <c r="AH459" s="7"/>
      <c r="AI459" s="7"/>
      <c r="AJ459" s="7"/>
      <c r="AK459" s="7"/>
    </row>
    <row r="460" spans="1:37" ht="14.25" customHeight="1" x14ac:dyDescent="0.3">
      <c r="A460" s="6">
        <v>459</v>
      </c>
      <c r="B460" s="7" t="s">
        <v>3355</v>
      </c>
      <c r="C460" s="8" t="s">
        <v>3356</v>
      </c>
      <c r="D460" s="7" t="s">
        <v>38</v>
      </c>
      <c r="E460" s="7" t="s">
        <v>39</v>
      </c>
      <c r="F460" s="7" t="s">
        <v>40</v>
      </c>
      <c r="G460" s="7" t="s">
        <v>3357</v>
      </c>
      <c r="H460" s="6">
        <v>2226402</v>
      </c>
      <c r="I460" s="7">
        <v>4</v>
      </c>
      <c r="J460" s="7" t="s">
        <v>1502</v>
      </c>
      <c r="K460" s="8" t="s">
        <v>3358</v>
      </c>
      <c r="L460" s="7">
        <v>-34.645695580000002</v>
      </c>
      <c r="M460" s="7">
        <v>-58.423737250000002</v>
      </c>
      <c r="N460" s="49">
        <v>42786</v>
      </c>
      <c r="O460" s="49">
        <v>42947</v>
      </c>
      <c r="P460" s="7">
        <v>5</v>
      </c>
      <c r="Q460" s="7">
        <v>100</v>
      </c>
      <c r="R460" s="7" t="s">
        <v>3359</v>
      </c>
      <c r="S460" s="7" t="s">
        <v>3360</v>
      </c>
      <c r="T460" s="7" t="s">
        <v>3361</v>
      </c>
      <c r="U460" s="7"/>
      <c r="V460" s="7" t="s">
        <v>3124</v>
      </c>
      <c r="W460" s="13">
        <f t="shared" si="3"/>
        <v>42786</v>
      </c>
      <c r="X460" s="7"/>
      <c r="Y460" s="7"/>
      <c r="Z460" s="6">
        <v>30678613033</v>
      </c>
      <c r="AA460" s="6"/>
      <c r="AB460" s="7"/>
      <c r="AC460" s="7"/>
      <c r="AD460" s="7"/>
      <c r="AE460" s="7"/>
      <c r="AF460" s="7" t="s">
        <v>3362</v>
      </c>
      <c r="AG460" s="7"/>
      <c r="AH460" s="7"/>
      <c r="AI460" s="7"/>
      <c r="AJ460" s="7"/>
      <c r="AK460" s="7"/>
    </row>
    <row r="461" spans="1:37" ht="14.25" customHeight="1" x14ac:dyDescent="0.3">
      <c r="A461" s="6">
        <v>460</v>
      </c>
      <c r="B461" s="7" t="s">
        <v>3363</v>
      </c>
      <c r="C461" s="8" t="s">
        <v>3364</v>
      </c>
      <c r="D461" s="7" t="s">
        <v>38</v>
      </c>
      <c r="E461" s="7" t="s">
        <v>39</v>
      </c>
      <c r="F461" s="7" t="s">
        <v>40</v>
      </c>
      <c r="G461" s="7" t="s">
        <v>3357</v>
      </c>
      <c r="H461" s="6">
        <v>2003221</v>
      </c>
      <c r="I461" s="7">
        <v>8</v>
      </c>
      <c r="J461" s="7" t="s">
        <v>314</v>
      </c>
      <c r="K461" s="8" t="s">
        <v>3365</v>
      </c>
      <c r="L461" s="7">
        <v>-34.691899280000001</v>
      </c>
      <c r="M461" s="7">
        <v>-58.467041399999999</v>
      </c>
      <c r="N461" s="49">
        <v>42814</v>
      </c>
      <c r="O461" s="49">
        <v>43312</v>
      </c>
      <c r="P461" s="7">
        <v>16</v>
      </c>
      <c r="Q461" s="7">
        <v>100</v>
      </c>
      <c r="R461" s="7" t="s">
        <v>3366</v>
      </c>
      <c r="S461" s="7" t="s">
        <v>3367</v>
      </c>
      <c r="T461" s="7" t="s">
        <v>3368</v>
      </c>
      <c r="U461" s="7"/>
      <c r="V461" s="7" t="s">
        <v>3124</v>
      </c>
      <c r="W461" s="13">
        <f t="shared" si="3"/>
        <v>42814</v>
      </c>
      <c r="X461" s="7"/>
      <c r="Y461" s="7"/>
      <c r="Z461" s="6">
        <v>30678613033</v>
      </c>
      <c r="AA461" s="6"/>
      <c r="AB461" s="7"/>
      <c r="AC461" s="7"/>
      <c r="AD461" s="7"/>
      <c r="AE461" s="7"/>
      <c r="AF461" s="7" t="s">
        <v>3369</v>
      </c>
      <c r="AG461" s="7"/>
      <c r="AH461" s="7"/>
      <c r="AI461" s="7"/>
      <c r="AJ461" s="7"/>
      <c r="AK461" s="7"/>
    </row>
    <row r="462" spans="1:37" ht="14.25" customHeight="1" x14ac:dyDescent="0.3">
      <c r="A462" s="6">
        <v>461</v>
      </c>
      <c r="B462" s="7" t="s">
        <v>3370</v>
      </c>
      <c r="C462" s="8" t="s">
        <v>3371</v>
      </c>
      <c r="D462" s="7" t="s">
        <v>38</v>
      </c>
      <c r="E462" s="7" t="s">
        <v>39</v>
      </c>
      <c r="F462" s="7" t="s">
        <v>40</v>
      </c>
      <c r="G462" s="7" t="s">
        <v>3357</v>
      </c>
      <c r="H462" s="6">
        <v>3318737</v>
      </c>
      <c r="I462" s="7">
        <v>9</v>
      </c>
      <c r="J462" s="7" t="s">
        <v>302</v>
      </c>
      <c r="K462" s="8" t="s">
        <v>3372</v>
      </c>
      <c r="L462" s="7">
        <v>-34.642289779999999</v>
      </c>
      <c r="M462" s="7">
        <v>-58.512299519999999</v>
      </c>
      <c r="N462" s="49">
        <v>42786</v>
      </c>
      <c r="O462" s="49">
        <v>42987</v>
      </c>
      <c r="P462" s="7">
        <v>7</v>
      </c>
      <c r="Q462" s="7">
        <v>100</v>
      </c>
      <c r="R462" s="7" t="s">
        <v>3373</v>
      </c>
      <c r="S462" s="7" t="s">
        <v>3374</v>
      </c>
      <c r="T462" s="7" t="s">
        <v>3375</v>
      </c>
      <c r="U462" s="7"/>
      <c r="V462" s="7" t="s">
        <v>3124</v>
      </c>
      <c r="W462" s="13">
        <f t="shared" si="3"/>
        <v>42786</v>
      </c>
      <c r="X462" s="7"/>
      <c r="Y462" s="7"/>
      <c r="Z462" s="6">
        <v>30678613033</v>
      </c>
      <c r="AA462" s="6"/>
      <c r="AB462" s="7"/>
      <c r="AC462" s="7"/>
      <c r="AD462" s="7"/>
      <c r="AE462" s="7"/>
      <c r="AF462" s="7" t="s">
        <v>3376</v>
      </c>
      <c r="AG462" s="7"/>
      <c r="AH462" s="7"/>
      <c r="AI462" s="7"/>
      <c r="AJ462" s="7"/>
      <c r="AK462" s="7"/>
    </row>
    <row r="463" spans="1:37" ht="14.25" customHeight="1" x14ac:dyDescent="0.3">
      <c r="A463" s="6">
        <v>462</v>
      </c>
      <c r="B463" s="7" t="s">
        <v>3355</v>
      </c>
      <c r="C463" s="8" t="s">
        <v>3377</v>
      </c>
      <c r="D463" s="7" t="s">
        <v>38</v>
      </c>
      <c r="E463" s="7" t="s">
        <v>39</v>
      </c>
      <c r="F463" s="7" t="s">
        <v>40</v>
      </c>
      <c r="G463" s="7" t="s">
        <v>3357</v>
      </c>
      <c r="H463" s="6">
        <v>4997258</v>
      </c>
      <c r="I463" s="7">
        <v>4</v>
      </c>
      <c r="J463" s="7" t="s">
        <v>1502</v>
      </c>
      <c r="K463" s="8" t="s">
        <v>3378</v>
      </c>
      <c r="L463" s="7">
        <v>-34.653282859999997</v>
      </c>
      <c r="M463" s="7">
        <v>-58.43180564</v>
      </c>
      <c r="N463" s="49">
        <v>42786</v>
      </c>
      <c r="O463" s="49">
        <v>42987</v>
      </c>
      <c r="P463" s="7">
        <v>7</v>
      </c>
      <c r="Q463" s="7">
        <v>100</v>
      </c>
      <c r="R463" s="7" t="s">
        <v>3379</v>
      </c>
      <c r="S463" s="7" t="s">
        <v>3380</v>
      </c>
      <c r="T463" s="7" t="s">
        <v>3381</v>
      </c>
      <c r="U463" s="7" t="s">
        <v>3382</v>
      </c>
      <c r="V463" s="7" t="s">
        <v>3124</v>
      </c>
      <c r="W463" s="13">
        <f t="shared" si="3"/>
        <v>42786</v>
      </c>
      <c r="X463" s="7"/>
      <c r="Y463" s="7"/>
      <c r="Z463" s="6">
        <v>30678613033</v>
      </c>
      <c r="AA463" s="6"/>
      <c r="AB463" s="7">
        <v>10</v>
      </c>
      <c r="AC463" s="7"/>
      <c r="AD463" s="7"/>
      <c r="AE463" s="7"/>
      <c r="AF463" s="7" t="s">
        <v>3362</v>
      </c>
      <c r="AG463" s="7"/>
      <c r="AH463" s="7"/>
      <c r="AI463" s="7"/>
      <c r="AJ463" s="7"/>
      <c r="AK463" s="7"/>
    </row>
    <row r="464" spans="1:37" ht="14.25" customHeight="1" x14ac:dyDescent="0.3">
      <c r="A464" s="6">
        <v>463</v>
      </c>
      <c r="B464" s="7" t="s">
        <v>3383</v>
      </c>
      <c r="C464" s="8" t="s">
        <v>3384</v>
      </c>
      <c r="D464" s="7" t="s">
        <v>38</v>
      </c>
      <c r="E464" s="7" t="s">
        <v>39</v>
      </c>
      <c r="F464" s="7" t="s">
        <v>40</v>
      </c>
      <c r="G464" s="7" t="s">
        <v>3385</v>
      </c>
      <c r="H464" s="6">
        <v>8007198</v>
      </c>
      <c r="I464" s="7">
        <v>5</v>
      </c>
      <c r="J464" s="7" t="s">
        <v>466</v>
      </c>
      <c r="K464" s="8" t="s">
        <v>3386</v>
      </c>
      <c r="L464" s="7">
        <v>-34.598847480000003</v>
      </c>
      <c r="M464" s="7">
        <v>-58.419039820000002</v>
      </c>
      <c r="N464" s="49">
        <v>42522</v>
      </c>
      <c r="O464" s="49">
        <v>43076</v>
      </c>
      <c r="P464" s="7">
        <v>18</v>
      </c>
      <c r="Q464" s="7">
        <v>100</v>
      </c>
      <c r="R464" s="7" t="s">
        <v>3387</v>
      </c>
      <c r="S464" s="7" t="s">
        <v>3388</v>
      </c>
      <c r="T464" s="7" t="s">
        <v>3389</v>
      </c>
      <c r="U464" s="7" t="s">
        <v>3390</v>
      </c>
      <c r="V464" s="7" t="s">
        <v>918</v>
      </c>
      <c r="W464" s="13">
        <f t="shared" si="3"/>
        <v>42522</v>
      </c>
      <c r="X464" s="7"/>
      <c r="Y464" s="7"/>
      <c r="Z464" s="6">
        <v>33522512279</v>
      </c>
      <c r="AA464" s="6"/>
      <c r="AB464" s="7">
        <v>40</v>
      </c>
      <c r="AC464" s="7"/>
      <c r="AD464" s="7"/>
      <c r="AE464" s="7"/>
      <c r="AF464" s="7" t="s">
        <v>3391</v>
      </c>
      <c r="AG464" s="7" t="s">
        <v>3392</v>
      </c>
      <c r="AH464" s="7"/>
      <c r="AI464" s="7"/>
      <c r="AJ464" s="7"/>
      <c r="AK464" s="7"/>
    </row>
    <row r="465" spans="1:37" ht="14.25" customHeight="1" x14ac:dyDescent="0.3">
      <c r="A465" s="6">
        <v>464</v>
      </c>
      <c r="B465" s="7" t="s">
        <v>3336</v>
      </c>
      <c r="C465" s="8" t="s">
        <v>3393</v>
      </c>
      <c r="D465" s="7" t="s">
        <v>38</v>
      </c>
      <c r="E465" s="7" t="s">
        <v>39</v>
      </c>
      <c r="F465" s="7" t="s">
        <v>40</v>
      </c>
      <c r="G465" s="7" t="s">
        <v>3394</v>
      </c>
      <c r="H465" s="6">
        <v>6380743</v>
      </c>
      <c r="I465" s="7">
        <v>11</v>
      </c>
      <c r="J465" s="7" t="s">
        <v>453</v>
      </c>
      <c r="K465" s="8" t="s">
        <v>3395</v>
      </c>
      <c r="L465" s="7">
        <v>-34.613013180000003</v>
      </c>
      <c r="M465" s="7">
        <v>-58.496036410000002</v>
      </c>
      <c r="N465" s="49">
        <v>42272</v>
      </c>
      <c r="O465" s="49">
        <v>43100</v>
      </c>
      <c r="P465" s="7">
        <v>27</v>
      </c>
      <c r="Q465" s="7">
        <v>100</v>
      </c>
      <c r="R465" s="7" t="s">
        <v>3396</v>
      </c>
      <c r="S465" s="7" t="s">
        <v>3397</v>
      </c>
      <c r="T465" s="7"/>
      <c r="U465" s="7"/>
      <c r="V465" s="7" t="s">
        <v>3398</v>
      </c>
      <c r="W465" s="13">
        <f t="shared" si="3"/>
        <v>42272</v>
      </c>
      <c r="X465" s="7"/>
      <c r="Y465" s="7"/>
      <c r="Z465" s="6">
        <v>30521147373</v>
      </c>
      <c r="AA465" s="6"/>
      <c r="AB465" s="7">
        <v>24</v>
      </c>
      <c r="AC465" s="7"/>
      <c r="AD465" s="7"/>
      <c r="AE465" s="7"/>
      <c r="AF465" s="7" t="s">
        <v>3342</v>
      </c>
      <c r="AG465" s="7" t="s">
        <v>3399</v>
      </c>
      <c r="AH465" s="7"/>
      <c r="AI465" s="7"/>
      <c r="AJ465" s="7"/>
      <c r="AK465" s="7"/>
    </row>
    <row r="466" spans="1:37" ht="14.25" customHeight="1" x14ac:dyDescent="0.3">
      <c r="A466" s="6">
        <v>465</v>
      </c>
      <c r="B466" s="7" t="s">
        <v>3363</v>
      </c>
      <c r="C466" s="8" t="s">
        <v>3400</v>
      </c>
      <c r="D466" s="7" t="s">
        <v>38</v>
      </c>
      <c r="E466" s="7" t="s">
        <v>39</v>
      </c>
      <c r="F466" s="7" t="s">
        <v>40</v>
      </c>
      <c r="G466" s="7" t="s">
        <v>3401</v>
      </c>
      <c r="H466" s="6">
        <v>11919911</v>
      </c>
      <c r="I466" s="7">
        <v>8</v>
      </c>
      <c r="J466" s="7" t="s">
        <v>89</v>
      </c>
      <c r="K466" s="8" t="s">
        <v>3402</v>
      </c>
      <c r="L466" s="7">
        <v>-34.685077479999997</v>
      </c>
      <c r="M466" s="7">
        <v>-58.464350670000002</v>
      </c>
      <c r="N466" s="49">
        <v>42884</v>
      </c>
      <c r="O466" s="49">
        <v>42978</v>
      </c>
      <c r="P466" s="7">
        <v>3</v>
      </c>
      <c r="Q466" s="7">
        <v>100</v>
      </c>
      <c r="R466" s="7" t="s">
        <v>3403</v>
      </c>
      <c r="S466" s="7" t="s">
        <v>3404</v>
      </c>
      <c r="T466" s="7"/>
      <c r="U466" s="7"/>
      <c r="V466" s="7" t="s">
        <v>3405</v>
      </c>
      <c r="W466" s="13">
        <f t="shared" si="3"/>
        <v>42884</v>
      </c>
      <c r="X466" s="7"/>
      <c r="Y466" s="7"/>
      <c r="Z466" s="6">
        <v>30696429886</v>
      </c>
      <c r="AA466" s="6"/>
      <c r="AB466" s="7">
        <v>10</v>
      </c>
      <c r="AC466" s="7"/>
      <c r="AD466" s="7"/>
      <c r="AE466" s="7"/>
      <c r="AF466" s="7" t="s">
        <v>3369</v>
      </c>
      <c r="AG466" s="7"/>
      <c r="AH466" s="7"/>
      <c r="AI466" s="7"/>
      <c r="AJ466" s="7"/>
      <c r="AK466" s="7"/>
    </row>
    <row r="467" spans="1:37" ht="14.25" customHeight="1" x14ac:dyDescent="0.3">
      <c r="A467" s="6">
        <v>466</v>
      </c>
      <c r="B467" s="7" t="s">
        <v>3363</v>
      </c>
      <c r="C467" s="8" t="s">
        <v>3406</v>
      </c>
      <c r="D467" s="7" t="s">
        <v>38</v>
      </c>
      <c r="E467" s="7" t="s">
        <v>39</v>
      </c>
      <c r="F467" s="7" t="s">
        <v>40</v>
      </c>
      <c r="G467" s="7" t="s">
        <v>3407</v>
      </c>
      <c r="H467" s="6">
        <v>7244094</v>
      </c>
      <c r="I467" s="7">
        <v>8</v>
      </c>
      <c r="J467" s="7" t="s">
        <v>173</v>
      </c>
      <c r="K467" s="8" t="s">
        <v>3408</v>
      </c>
      <c r="L467" s="7">
        <v>-34.659588100000001</v>
      </c>
      <c r="M467" s="7">
        <v>-58.428935420000002</v>
      </c>
      <c r="N467" s="49">
        <v>42737</v>
      </c>
      <c r="O467" s="49">
        <v>43131</v>
      </c>
      <c r="P467" s="7">
        <v>12</v>
      </c>
      <c r="Q467" s="7">
        <v>100</v>
      </c>
      <c r="R467" s="7" t="s">
        <v>3409</v>
      </c>
      <c r="S467" s="7" t="s">
        <v>3410</v>
      </c>
      <c r="T467" s="7" t="s">
        <v>3411</v>
      </c>
      <c r="U467" s="7" t="s">
        <v>3412</v>
      </c>
      <c r="V467" s="7" t="s">
        <v>3413</v>
      </c>
      <c r="W467" s="13">
        <f t="shared" si="3"/>
        <v>42737</v>
      </c>
      <c r="X467" s="7"/>
      <c r="Y467" s="7"/>
      <c r="Z467" s="6">
        <v>30707443614</v>
      </c>
      <c r="AA467" s="6"/>
      <c r="AB467" s="7">
        <v>10</v>
      </c>
      <c r="AC467" s="7"/>
      <c r="AD467" s="7"/>
      <c r="AE467" s="7"/>
      <c r="AF467" s="7" t="s">
        <v>3369</v>
      </c>
      <c r="AG467" s="7" t="s">
        <v>3414</v>
      </c>
      <c r="AH467" s="7"/>
      <c r="AI467" s="7"/>
      <c r="AJ467" s="7"/>
      <c r="AK467" s="7"/>
    </row>
    <row r="468" spans="1:37" ht="14.25" customHeight="1" x14ac:dyDescent="0.3">
      <c r="A468" s="6">
        <v>467</v>
      </c>
      <c r="B468" s="7" t="s">
        <v>3415</v>
      </c>
      <c r="C468" s="8" t="s">
        <v>3416</v>
      </c>
      <c r="D468" s="7" t="s">
        <v>38</v>
      </c>
      <c r="E468" s="7" t="s">
        <v>39</v>
      </c>
      <c r="F468" s="7" t="s">
        <v>40</v>
      </c>
      <c r="G468" s="7" t="s">
        <v>3417</v>
      </c>
      <c r="H468" s="6">
        <v>2577752</v>
      </c>
      <c r="I468" s="7">
        <v>14</v>
      </c>
      <c r="J468" s="7" t="s">
        <v>423</v>
      </c>
      <c r="K468" s="8" t="s">
        <v>3418</v>
      </c>
      <c r="L468" s="7">
        <v>-34.592627759999999</v>
      </c>
      <c r="M468" s="7">
        <v>-58.427714250000001</v>
      </c>
      <c r="N468" s="49">
        <v>42873</v>
      </c>
      <c r="O468" s="49">
        <v>43073</v>
      </c>
      <c r="P468" s="7">
        <v>7</v>
      </c>
      <c r="Q468" s="7">
        <v>100</v>
      </c>
      <c r="R468" s="7" t="s">
        <v>3419</v>
      </c>
      <c r="S468" s="7" t="s">
        <v>3420</v>
      </c>
      <c r="T468" s="7"/>
      <c r="U468" s="7"/>
      <c r="V468" s="7" t="s">
        <v>3405</v>
      </c>
      <c r="W468" s="13">
        <f t="shared" si="3"/>
        <v>42873</v>
      </c>
      <c r="X468" s="7"/>
      <c r="Y468" s="7"/>
      <c r="Z468" s="6">
        <v>30696429886</v>
      </c>
      <c r="AA468" s="6"/>
      <c r="AB468" s="7">
        <v>5</v>
      </c>
      <c r="AC468" s="7"/>
      <c r="AD468" s="7"/>
      <c r="AE468" s="7"/>
      <c r="AF468" s="7" t="s">
        <v>3421</v>
      </c>
      <c r="AG468" s="7"/>
      <c r="AH468" s="7"/>
      <c r="AI468" s="7"/>
      <c r="AJ468" s="7"/>
      <c r="AK468" s="7"/>
    </row>
    <row r="469" spans="1:37" ht="14.25" customHeight="1" x14ac:dyDescent="0.3">
      <c r="A469" s="6">
        <v>468</v>
      </c>
      <c r="B469" s="7" t="s">
        <v>3422</v>
      </c>
      <c r="C469" s="8" t="s">
        <v>3423</v>
      </c>
      <c r="D469" s="7" t="s">
        <v>38</v>
      </c>
      <c r="E469" s="7" t="s">
        <v>39</v>
      </c>
      <c r="F469" s="7" t="s">
        <v>40</v>
      </c>
      <c r="G469" s="7" t="s">
        <v>3424</v>
      </c>
      <c r="H469" s="6">
        <v>1949681</v>
      </c>
      <c r="I469" s="7">
        <v>10</v>
      </c>
      <c r="J469" s="7" t="s">
        <v>1084</v>
      </c>
      <c r="K469" s="8" t="s">
        <v>3425</v>
      </c>
      <c r="L469" s="7">
        <v>-34.632429139999999</v>
      </c>
      <c r="M469" s="7">
        <v>-58.481853360000002</v>
      </c>
      <c r="N469" s="49">
        <v>43007</v>
      </c>
      <c r="O469" s="49">
        <v>43187</v>
      </c>
      <c r="P469" s="7">
        <v>6</v>
      </c>
      <c r="Q469" s="7">
        <v>100</v>
      </c>
      <c r="R469" s="7" t="s">
        <v>3426</v>
      </c>
      <c r="S469" s="7" t="s">
        <v>3427</v>
      </c>
      <c r="T469" s="7" t="s">
        <v>3428</v>
      </c>
      <c r="U469" s="7" t="s">
        <v>3429</v>
      </c>
      <c r="V469" s="7" t="s">
        <v>3430</v>
      </c>
      <c r="W469" s="13">
        <f t="shared" si="3"/>
        <v>43007</v>
      </c>
      <c r="X469" s="7"/>
      <c r="Y469" s="7"/>
      <c r="Z469" s="6">
        <v>30709309354</v>
      </c>
      <c r="AA469" s="6"/>
      <c r="AB469" s="7">
        <v>2</v>
      </c>
      <c r="AC469" s="7"/>
      <c r="AD469" s="7"/>
      <c r="AE469" s="7"/>
      <c r="AF469" s="7" t="s">
        <v>3431</v>
      </c>
      <c r="AG469" s="7"/>
      <c r="AH469" s="7"/>
      <c r="AI469" s="7"/>
      <c r="AJ469" s="7"/>
      <c r="AK469" s="7"/>
    </row>
    <row r="470" spans="1:37" ht="14.25" customHeight="1" x14ac:dyDescent="0.3">
      <c r="A470" s="6">
        <v>469</v>
      </c>
      <c r="B470" s="7" t="s">
        <v>3363</v>
      </c>
      <c r="C470" s="8" t="s">
        <v>3432</v>
      </c>
      <c r="D470" s="7" t="s">
        <v>38</v>
      </c>
      <c r="E470" s="7" t="s">
        <v>39</v>
      </c>
      <c r="F470" s="7" t="s">
        <v>40</v>
      </c>
      <c r="G470" s="7" t="s">
        <v>3433</v>
      </c>
      <c r="H470" s="6">
        <v>126511</v>
      </c>
      <c r="I470" s="7">
        <v>8</v>
      </c>
      <c r="J470" s="7" t="s">
        <v>173</v>
      </c>
      <c r="K470" s="8" t="s">
        <v>3434</v>
      </c>
      <c r="L470" s="7">
        <v>-34.658328410000003</v>
      </c>
      <c r="M470" s="7">
        <v>-58.444256170000003</v>
      </c>
      <c r="N470" s="49">
        <v>42963</v>
      </c>
      <c r="O470" s="49">
        <v>43038</v>
      </c>
      <c r="P470" s="7">
        <v>2</v>
      </c>
      <c r="Q470" s="7">
        <v>100</v>
      </c>
      <c r="R470" s="7" t="s">
        <v>3435</v>
      </c>
      <c r="S470" s="7" t="s">
        <v>3436</v>
      </c>
      <c r="T470" s="7" t="s">
        <v>3437</v>
      </c>
      <c r="U470" s="7" t="s">
        <v>3438</v>
      </c>
      <c r="V470" s="7" t="s">
        <v>3439</v>
      </c>
      <c r="W470" s="13">
        <f t="shared" si="3"/>
        <v>42963</v>
      </c>
      <c r="X470" s="7"/>
      <c r="Y470" s="7"/>
      <c r="Z470" s="6">
        <v>30712264256</v>
      </c>
      <c r="AA470" s="6"/>
      <c r="AB470" s="7">
        <v>6</v>
      </c>
      <c r="AC470" s="7"/>
      <c r="AD470" s="7"/>
      <c r="AE470" s="7"/>
      <c r="AF470" s="7" t="s">
        <v>3369</v>
      </c>
      <c r="AG470" s="7"/>
      <c r="AH470" s="7"/>
      <c r="AI470" s="7"/>
      <c r="AJ470" s="7"/>
      <c r="AK470" s="7"/>
    </row>
    <row r="471" spans="1:37" ht="14.25" customHeight="1" x14ac:dyDescent="0.3">
      <c r="A471" s="6">
        <v>470</v>
      </c>
      <c r="B471" s="7" t="s">
        <v>2917</v>
      </c>
      <c r="C471" s="8" t="s">
        <v>3440</v>
      </c>
      <c r="D471" s="7" t="s">
        <v>38</v>
      </c>
      <c r="E471" s="7" t="s">
        <v>39</v>
      </c>
      <c r="F471" s="7" t="s">
        <v>40</v>
      </c>
      <c r="G471" s="7" t="s">
        <v>3441</v>
      </c>
      <c r="H471" s="6">
        <v>14505000</v>
      </c>
      <c r="I471" s="7">
        <v>1</v>
      </c>
      <c r="J471" s="7" t="s">
        <v>2896</v>
      </c>
      <c r="K471" s="8" t="s">
        <v>3442</v>
      </c>
      <c r="L471" s="7">
        <v>-34.59182139</v>
      </c>
      <c r="M471" s="7">
        <v>-58.377104670000001</v>
      </c>
      <c r="N471" s="49">
        <v>42727</v>
      </c>
      <c r="O471" s="49">
        <v>43191</v>
      </c>
      <c r="P471" s="7">
        <v>16</v>
      </c>
      <c r="Q471" s="7">
        <v>100</v>
      </c>
      <c r="R471" s="7" t="s">
        <v>3443</v>
      </c>
      <c r="S471" s="7" t="s">
        <v>3444</v>
      </c>
      <c r="T471" s="7" t="s">
        <v>3445</v>
      </c>
      <c r="U471" s="7" t="s">
        <v>3446</v>
      </c>
      <c r="V471" s="7" t="s">
        <v>3447</v>
      </c>
      <c r="W471" s="13">
        <f t="shared" si="3"/>
        <v>42727</v>
      </c>
      <c r="X471" s="7"/>
      <c r="Y471" s="7"/>
      <c r="Z471" s="6">
        <v>30643202812</v>
      </c>
      <c r="AA471" s="6"/>
      <c r="AB471" s="7">
        <v>2</v>
      </c>
      <c r="AC471" s="7"/>
      <c r="AD471" s="7"/>
      <c r="AE471" s="7"/>
      <c r="AF471" s="7" t="s">
        <v>2921</v>
      </c>
      <c r="AG471" s="7"/>
      <c r="AH471" s="7"/>
      <c r="AI471" s="7"/>
      <c r="AJ471" s="7"/>
      <c r="AK471" s="7"/>
    </row>
    <row r="472" spans="1:37" ht="14.25" customHeight="1" x14ac:dyDescent="0.3">
      <c r="A472" s="6">
        <v>471</v>
      </c>
      <c r="B472" s="7" t="s">
        <v>3363</v>
      </c>
      <c r="C472" s="8" t="s">
        <v>3448</v>
      </c>
      <c r="D472" s="7" t="s">
        <v>38</v>
      </c>
      <c r="E472" s="7" t="s">
        <v>39</v>
      </c>
      <c r="F472" s="7" t="s">
        <v>40</v>
      </c>
      <c r="G472" s="7" t="s">
        <v>3449</v>
      </c>
      <c r="H472" s="6">
        <v>3183752</v>
      </c>
      <c r="I472" s="7">
        <v>8</v>
      </c>
      <c r="J472" s="7" t="s">
        <v>89</v>
      </c>
      <c r="K472" s="8" t="s">
        <v>3450</v>
      </c>
      <c r="L472" s="7">
        <v>-34.679861170000002</v>
      </c>
      <c r="M472" s="7">
        <v>-58.493601669999997</v>
      </c>
      <c r="N472" s="49">
        <v>42681</v>
      </c>
      <c r="O472" s="49">
        <v>42980</v>
      </c>
      <c r="P472" s="7">
        <v>10</v>
      </c>
      <c r="Q472" s="7">
        <v>100</v>
      </c>
      <c r="R472" s="7" t="s">
        <v>3451</v>
      </c>
      <c r="S472" s="7" t="s">
        <v>3452</v>
      </c>
      <c r="T472" s="7"/>
      <c r="U472" s="7"/>
      <c r="V472" s="7" t="s">
        <v>151</v>
      </c>
      <c r="W472" s="13">
        <f t="shared" si="3"/>
        <v>42681</v>
      </c>
      <c r="X472" s="7"/>
      <c r="Y472" s="7"/>
      <c r="Z472" s="6">
        <v>30553433564</v>
      </c>
      <c r="AA472" s="6"/>
      <c r="AB472" s="7"/>
      <c r="AC472" s="7"/>
      <c r="AD472" s="7"/>
      <c r="AE472" s="7"/>
      <c r="AF472" s="7" t="s">
        <v>3369</v>
      </c>
      <c r="AG472" s="7"/>
      <c r="AH472" s="7"/>
      <c r="AI472" s="7"/>
      <c r="AJ472" s="7"/>
      <c r="AK472" s="7"/>
    </row>
    <row r="473" spans="1:37" ht="14.25" customHeight="1" x14ac:dyDescent="0.3">
      <c r="A473" s="6">
        <v>472</v>
      </c>
      <c r="B473" s="7" t="s">
        <v>3355</v>
      </c>
      <c r="C473" s="8" t="s">
        <v>3453</v>
      </c>
      <c r="D473" s="7" t="s">
        <v>38</v>
      </c>
      <c r="E473" s="7" t="s">
        <v>39</v>
      </c>
      <c r="F473" s="7" t="s">
        <v>40</v>
      </c>
      <c r="G473" s="7" t="s">
        <v>3454</v>
      </c>
      <c r="H473" s="6">
        <v>6603217</v>
      </c>
      <c r="I473" s="7">
        <v>4</v>
      </c>
      <c r="J473" s="7" t="s">
        <v>400</v>
      </c>
      <c r="K473" s="8" t="s">
        <v>3455</v>
      </c>
      <c r="L473" s="7">
        <v>-34.642099600000002</v>
      </c>
      <c r="M473" s="7">
        <v>-58.380506879999999</v>
      </c>
      <c r="N473" s="49">
        <v>42765</v>
      </c>
      <c r="O473" s="49">
        <v>42971</v>
      </c>
      <c r="P473" s="7">
        <v>7</v>
      </c>
      <c r="Q473" s="7">
        <v>100</v>
      </c>
      <c r="R473" s="7" t="s">
        <v>3456</v>
      </c>
      <c r="S473" s="7" t="s">
        <v>3457</v>
      </c>
      <c r="T473" s="7" t="s">
        <v>3458</v>
      </c>
      <c r="U473" s="7" t="s">
        <v>3459</v>
      </c>
      <c r="V473" s="7" t="s">
        <v>3319</v>
      </c>
      <c r="W473" s="13">
        <f t="shared" si="3"/>
        <v>42765</v>
      </c>
      <c r="X473" s="7"/>
      <c r="Y473" s="7"/>
      <c r="Z473" s="6">
        <v>30708008393</v>
      </c>
      <c r="AA473" s="6"/>
      <c r="AB473" s="7">
        <v>15</v>
      </c>
      <c r="AC473" s="7"/>
      <c r="AD473" s="7"/>
      <c r="AE473" s="7"/>
      <c r="AF473" s="7" t="s">
        <v>3362</v>
      </c>
      <c r="AG473" s="7" t="s">
        <v>3460</v>
      </c>
      <c r="AH473" s="7"/>
      <c r="AI473" s="7"/>
      <c r="AJ473" s="7"/>
      <c r="AK473" s="7"/>
    </row>
    <row r="474" spans="1:37" ht="14.25" customHeight="1" x14ac:dyDescent="0.3">
      <c r="A474" s="6">
        <v>473</v>
      </c>
      <c r="B474" s="7" t="s">
        <v>3461</v>
      </c>
      <c r="C474" s="8" t="s">
        <v>3462</v>
      </c>
      <c r="D474" s="7" t="s">
        <v>38</v>
      </c>
      <c r="E474" s="7" t="s">
        <v>39</v>
      </c>
      <c r="F474" s="7" t="s">
        <v>40</v>
      </c>
      <c r="G474" s="7" t="s">
        <v>3463</v>
      </c>
      <c r="H474" s="6">
        <v>1753837</v>
      </c>
      <c r="I474" s="7">
        <v>7</v>
      </c>
      <c r="J474" s="7" t="s">
        <v>690</v>
      </c>
      <c r="K474" s="8" t="s">
        <v>3464</v>
      </c>
      <c r="L474" s="7">
        <v>-34.6301591</v>
      </c>
      <c r="M474" s="7">
        <v>-58.454928129999999</v>
      </c>
      <c r="N474" s="49">
        <v>42905</v>
      </c>
      <c r="O474" s="49">
        <v>43016</v>
      </c>
      <c r="P474" s="7">
        <v>4</v>
      </c>
      <c r="Q474" s="7">
        <v>100</v>
      </c>
      <c r="R474" s="7" t="s">
        <v>3465</v>
      </c>
      <c r="S474" s="7" t="s">
        <v>3466</v>
      </c>
      <c r="T474" s="7"/>
      <c r="U474" s="7"/>
      <c r="V474" s="7" t="s">
        <v>3430</v>
      </c>
      <c r="W474" s="13">
        <f t="shared" si="3"/>
        <v>42905</v>
      </c>
      <c r="X474" s="7"/>
      <c r="Y474" s="7"/>
      <c r="Z474" s="6">
        <v>30709309354</v>
      </c>
      <c r="AA474" s="6"/>
      <c r="AB474" s="7"/>
      <c r="AC474" s="7"/>
      <c r="AD474" s="7"/>
      <c r="AE474" s="7"/>
      <c r="AF474" s="7" t="s">
        <v>3467</v>
      </c>
      <c r="AG474" s="7"/>
      <c r="AH474" s="7"/>
      <c r="AI474" s="7"/>
      <c r="AJ474" s="7"/>
      <c r="AK474" s="7"/>
    </row>
    <row r="475" spans="1:37" ht="14.25" customHeight="1" x14ac:dyDescent="0.3">
      <c r="A475" s="6">
        <v>474</v>
      </c>
      <c r="B475" s="7" t="s">
        <v>3461</v>
      </c>
      <c r="C475" s="8" t="s">
        <v>3468</v>
      </c>
      <c r="D475" s="7" t="s">
        <v>38</v>
      </c>
      <c r="E475" s="7" t="s">
        <v>39</v>
      </c>
      <c r="F475" s="7" t="s">
        <v>40</v>
      </c>
      <c r="G475" s="7" t="s">
        <v>3469</v>
      </c>
      <c r="H475" s="6">
        <v>17492905</v>
      </c>
      <c r="I475" s="7">
        <v>7</v>
      </c>
      <c r="J475" s="7" t="s">
        <v>690</v>
      </c>
      <c r="K475" s="8" t="s">
        <v>3464</v>
      </c>
      <c r="L475" s="7">
        <v>-34.6301591</v>
      </c>
      <c r="M475" s="7">
        <v>-58.454928129999999</v>
      </c>
      <c r="N475" s="49">
        <v>42905</v>
      </c>
      <c r="O475" s="49">
        <v>42995</v>
      </c>
      <c r="P475" s="7">
        <v>3</v>
      </c>
      <c r="Q475" s="7">
        <v>100</v>
      </c>
      <c r="R475" s="7" t="s">
        <v>3470</v>
      </c>
      <c r="S475" s="7" t="s">
        <v>3471</v>
      </c>
      <c r="T475" s="7" t="s">
        <v>3472</v>
      </c>
      <c r="U475" s="7" t="s">
        <v>3473</v>
      </c>
      <c r="V475" s="7" t="s">
        <v>3430</v>
      </c>
      <c r="W475" s="13">
        <f t="shared" si="3"/>
        <v>42905</v>
      </c>
      <c r="X475" s="7"/>
      <c r="Y475" s="7"/>
      <c r="Z475" s="6">
        <v>30709309354</v>
      </c>
      <c r="AA475" s="6"/>
      <c r="AB475" s="7"/>
      <c r="AC475" s="7"/>
      <c r="AD475" s="7"/>
      <c r="AE475" s="7"/>
      <c r="AF475" s="7" t="s">
        <v>3467</v>
      </c>
      <c r="AG475" s="7"/>
      <c r="AH475" s="7"/>
      <c r="AI475" s="7"/>
      <c r="AJ475" s="7"/>
      <c r="AK475" s="7"/>
    </row>
    <row r="476" spans="1:37" ht="14.25" customHeight="1" x14ac:dyDescent="0.3">
      <c r="A476" s="6">
        <v>475</v>
      </c>
      <c r="B476" s="7" t="s">
        <v>3363</v>
      </c>
      <c r="C476" s="8" t="s">
        <v>3474</v>
      </c>
      <c r="D476" s="7" t="s">
        <v>38</v>
      </c>
      <c r="E476" s="7" t="s">
        <v>39</v>
      </c>
      <c r="F476" s="7" t="s">
        <v>40</v>
      </c>
      <c r="G476" s="7" t="s">
        <v>3449</v>
      </c>
      <c r="H476" s="6">
        <v>6495745</v>
      </c>
      <c r="I476" s="7">
        <v>8</v>
      </c>
      <c r="J476" s="7" t="s">
        <v>89</v>
      </c>
      <c r="K476" s="8" t="s">
        <v>3475</v>
      </c>
      <c r="L476" s="7">
        <v>-34.676434690000001</v>
      </c>
      <c r="M476" s="7">
        <v>-58.493365539999999</v>
      </c>
      <c r="N476" s="49">
        <v>42681</v>
      </c>
      <c r="O476" s="49">
        <v>43145</v>
      </c>
      <c r="P476" s="7">
        <v>15</v>
      </c>
      <c r="Q476" s="7">
        <v>100</v>
      </c>
      <c r="R476" s="7" t="s">
        <v>3318</v>
      </c>
      <c r="S476" s="7"/>
      <c r="T476" s="7"/>
      <c r="U476" s="7"/>
      <c r="V476" s="7" t="s">
        <v>3405</v>
      </c>
      <c r="W476" s="13">
        <f t="shared" si="3"/>
        <v>42681</v>
      </c>
      <c r="X476" s="7"/>
      <c r="Y476" s="7"/>
      <c r="Z476" s="6">
        <v>30696429886</v>
      </c>
      <c r="AA476" s="6"/>
      <c r="AB476" s="7">
        <v>8</v>
      </c>
      <c r="AC476" s="7"/>
      <c r="AD476" s="7"/>
      <c r="AE476" s="7"/>
      <c r="AF476" s="7" t="s">
        <v>3369</v>
      </c>
      <c r="AG476" s="7"/>
      <c r="AH476" s="7"/>
      <c r="AI476" s="7"/>
      <c r="AJ476" s="7"/>
      <c r="AK476" s="7"/>
    </row>
    <row r="477" spans="1:37" ht="14.25" customHeight="1" x14ac:dyDescent="0.3">
      <c r="A477" s="6">
        <v>476</v>
      </c>
      <c r="B477" s="7" t="s">
        <v>3476</v>
      </c>
      <c r="C477" s="8" t="s">
        <v>3477</v>
      </c>
      <c r="D477" s="7" t="s">
        <v>38</v>
      </c>
      <c r="E477" s="7" t="s">
        <v>39</v>
      </c>
      <c r="F477" s="7" t="s">
        <v>40</v>
      </c>
      <c r="G477" s="7" t="s">
        <v>3478</v>
      </c>
      <c r="H477" s="6">
        <v>1641553</v>
      </c>
      <c r="I477" s="7">
        <v>1</v>
      </c>
      <c r="J477" s="7" t="s">
        <v>2896</v>
      </c>
      <c r="K477" s="8" t="s">
        <v>3284</v>
      </c>
      <c r="L477" s="7">
        <v>-34.58921376</v>
      </c>
      <c r="M477" s="7">
        <v>-58.371015249999999</v>
      </c>
      <c r="N477" s="49">
        <v>42933</v>
      </c>
      <c r="O477" s="49">
        <v>43585</v>
      </c>
      <c r="P477" s="7">
        <v>21</v>
      </c>
      <c r="Q477" s="7">
        <v>100</v>
      </c>
      <c r="R477" s="7" t="s">
        <v>3479</v>
      </c>
      <c r="S477" s="7" t="s">
        <v>3480</v>
      </c>
      <c r="T477" s="7" t="s">
        <v>3481</v>
      </c>
      <c r="U477" s="7"/>
      <c r="V477" s="7" t="s">
        <v>3482</v>
      </c>
      <c r="W477" s="7">
        <v>2017</v>
      </c>
      <c r="X477" s="7"/>
      <c r="Y477" s="7"/>
      <c r="Z477" s="6">
        <v>30714765430</v>
      </c>
      <c r="AA477" s="6"/>
      <c r="AB477" s="7">
        <v>20</v>
      </c>
      <c r="AC477" s="7" t="s">
        <v>49</v>
      </c>
      <c r="AD477" s="7"/>
      <c r="AE477" s="7"/>
      <c r="AF477" s="7" t="s">
        <v>3483</v>
      </c>
      <c r="AG477" s="7"/>
      <c r="AH477" s="7"/>
      <c r="AI477" s="7" t="s">
        <v>3292</v>
      </c>
      <c r="AJ477" s="7"/>
      <c r="AK477" s="7"/>
    </row>
    <row r="478" spans="1:37" ht="14.25" customHeight="1" x14ac:dyDescent="0.3">
      <c r="A478" s="6">
        <v>477</v>
      </c>
      <c r="B478" s="7" t="s">
        <v>3336</v>
      </c>
      <c r="C478" s="8" t="s">
        <v>3484</v>
      </c>
      <c r="D478" s="7" t="s">
        <v>38</v>
      </c>
      <c r="E478" s="7" t="s">
        <v>39</v>
      </c>
      <c r="F478" s="7" t="s">
        <v>40</v>
      </c>
      <c r="G478" s="7" t="s">
        <v>3485</v>
      </c>
      <c r="H478" s="6">
        <v>4246602</v>
      </c>
      <c r="I478" s="7">
        <v>11</v>
      </c>
      <c r="J478" s="7" t="s">
        <v>453</v>
      </c>
      <c r="K478" s="8" t="s">
        <v>3486</v>
      </c>
      <c r="L478" s="7">
        <v>-34.601162850000001</v>
      </c>
      <c r="M478" s="7">
        <v>-58.503306430000002</v>
      </c>
      <c r="N478" s="49">
        <v>42744</v>
      </c>
      <c r="O478" s="49">
        <v>43100</v>
      </c>
      <c r="P478" s="7">
        <v>11</v>
      </c>
      <c r="Q478" s="7">
        <v>100</v>
      </c>
      <c r="R478" s="7" t="s">
        <v>3487</v>
      </c>
      <c r="S478" s="7" t="s">
        <v>3488</v>
      </c>
      <c r="T478" s="7" t="s">
        <v>3489</v>
      </c>
      <c r="U478" s="7"/>
      <c r="V478" s="7" t="s">
        <v>3490</v>
      </c>
      <c r="W478" s="13">
        <f t="shared" ref="W478:W514" si="4">+N478</f>
        <v>42744</v>
      </c>
      <c r="X478" s="7"/>
      <c r="Y478" s="7"/>
      <c r="Z478" s="6">
        <v>30708568240</v>
      </c>
      <c r="AA478" s="6"/>
      <c r="AB478" s="7"/>
      <c r="AC478" s="7"/>
      <c r="AD478" s="7"/>
      <c r="AE478" s="7"/>
      <c r="AF478" s="7" t="s">
        <v>3342</v>
      </c>
      <c r="AG478" s="7" t="s">
        <v>3491</v>
      </c>
      <c r="AH478" s="7"/>
      <c r="AI478" s="7"/>
      <c r="AJ478" s="7"/>
      <c r="AK478" s="7"/>
    </row>
    <row r="479" spans="1:37" ht="14.25" customHeight="1" x14ac:dyDescent="0.3">
      <c r="A479" s="6">
        <v>478</v>
      </c>
      <c r="B479" s="7" t="s">
        <v>3492</v>
      </c>
      <c r="C479" s="8" t="s">
        <v>3493</v>
      </c>
      <c r="D479" s="7" t="s">
        <v>38</v>
      </c>
      <c r="E479" s="7" t="s">
        <v>39</v>
      </c>
      <c r="F479" s="7" t="s">
        <v>40</v>
      </c>
      <c r="G479" s="7" t="s">
        <v>3494</v>
      </c>
      <c r="H479" s="6">
        <v>7030271</v>
      </c>
      <c r="I479" s="7">
        <v>13</v>
      </c>
      <c r="J479" s="7" t="s">
        <v>360</v>
      </c>
      <c r="K479" s="8" t="s">
        <v>3495</v>
      </c>
      <c r="L479" s="7">
        <v>-34.561556799999998</v>
      </c>
      <c r="M479" s="7">
        <v>-58.45414263</v>
      </c>
      <c r="N479" s="49">
        <v>42774</v>
      </c>
      <c r="O479" s="49">
        <v>42984</v>
      </c>
      <c r="P479" s="7">
        <v>7</v>
      </c>
      <c r="Q479" s="7">
        <v>100</v>
      </c>
      <c r="R479" s="7" t="s">
        <v>3496</v>
      </c>
      <c r="S479" s="7" t="s">
        <v>3497</v>
      </c>
      <c r="T479" s="7"/>
      <c r="U479" s="7"/>
      <c r="V479" s="7" t="s">
        <v>3353</v>
      </c>
      <c r="W479" s="13">
        <f t="shared" si="4"/>
        <v>42774</v>
      </c>
      <c r="X479" s="7"/>
      <c r="Y479" s="7"/>
      <c r="Z479" s="6">
        <v>30615108290</v>
      </c>
      <c r="AA479" s="6"/>
      <c r="AB479" s="7"/>
      <c r="AC479" s="7"/>
      <c r="AD479" s="7"/>
      <c r="AE479" s="7"/>
      <c r="AF479" s="7" t="s">
        <v>3498</v>
      </c>
      <c r="AG479" s="7" t="s">
        <v>3499</v>
      </c>
      <c r="AH479" s="7"/>
      <c r="AI479" s="7"/>
      <c r="AJ479" s="7"/>
      <c r="AK479" s="7"/>
    </row>
    <row r="480" spans="1:37" ht="14.25" customHeight="1" x14ac:dyDescent="0.3">
      <c r="A480" s="6">
        <v>479</v>
      </c>
      <c r="B480" s="7" t="s">
        <v>3415</v>
      </c>
      <c r="C480" s="8" t="s">
        <v>3500</v>
      </c>
      <c r="D480" s="7" t="s">
        <v>38</v>
      </c>
      <c r="E480" s="7" t="s">
        <v>39</v>
      </c>
      <c r="F480" s="7" t="s">
        <v>40</v>
      </c>
      <c r="G480" s="7" t="s">
        <v>3501</v>
      </c>
      <c r="H480" s="6">
        <v>16253300</v>
      </c>
      <c r="I480" s="7">
        <v>14</v>
      </c>
      <c r="J480" s="7" t="s">
        <v>423</v>
      </c>
      <c r="K480" s="8" t="s">
        <v>3502</v>
      </c>
      <c r="L480" s="7">
        <v>-34.585434169999999</v>
      </c>
      <c r="M480" s="7">
        <v>-58.410129310000002</v>
      </c>
      <c r="N480" s="49">
        <v>42898</v>
      </c>
      <c r="O480" s="49">
        <v>42916</v>
      </c>
      <c r="P480" s="7">
        <v>0</v>
      </c>
      <c r="Q480" s="7">
        <v>100</v>
      </c>
      <c r="R480" s="7" t="s">
        <v>3503</v>
      </c>
      <c r="S480" s="7" t="s">
        <v>3504</v>
      </c>
      <c r="T480" s="7" t="s">
        <v>3505</v>
      </c>
      <c r="U480" s="7" t="s">
        <v>3506</v>
      </c>
      <c r="V480" s="7" t="s">
        <v>1608</v>
      </c>
      <c r="W480" s="13">
        <f t="shared" si="4"/>
        <v>42898</v>
      </c>
      <c r="X480" s="7"/>
      <c r="Y480" s="7"/>
      <c r="Z480" s="6">
        <v>30649820704</v>
      </c>
      <c r="AA480" s="6"/>
      <c r="AB480" s="7">
        <v>12</v>
      </c>
      <c r="AC480" s="7"/>
      <c r="AD480" s="7"/>
      <c r="AE480" s="7"/>
      <c r="AF480" s="7" t="s">
        <v>3421</v>
      </c>
      <c r="AG480" s="7" t="s">
        <v>3507</v>
      </c>
      <c r="AH480" s="7"/>
      <c r="AI480" s="7"/>
      <c r="AJ480" s="7"/>
      <c r="AK480" s="7"/>
    </row>
    <row r="481" spans="1:37" ht="14.25" customHeight="1" x14ac:dyDescent="0.3">
      <c r="A481" s="6">
        <v>480</v>
      </c>
      <c r="B481" s="7" t="s">
        <v>3355</v>
      </c>
      <c r="C481" s="8" t="s">
        <v>3508</v>
      </c>
      <c r="D481" s="7" t="s">
        <v>38</v>
      </c>
      <c r="E481" s="7" t="s">
        <v>39</v>
      </c>
      <c r="F481" s="7" t="s">
        <v>40</v>
      </c>
      <c r="G481" s="7" t="s">
        <v>3509</v>
      </c>
      <c r="H481" s="6">
        <v>1338602</v>
      </c>
      <c r="I481" s="7">
        <v>4</v>
      </c>
      <c r="J481" s="7" t="s">
        <v>367</v>
      </c>
      <c r="K481" s="8" t="s">
        <v>3510</v>
      </c>
      <c r="L481" s="7">
        <v>-34.639760369999998</v>
      </c>
      <c r="M481" s="7">
        <v>-58.403068900000001</v>
      </c>
      <c r="N481" s="49">
        <v>42935</v>
      </c>
      <c r="O481" s="49">
        <v>42988</v>
      </c>
      <c r="P481" s="7">
        <v>2</v>
      </c>
      <c r="Q481" s="7">
        <v>100</v>
      </c>
      <c r="R481" s="7" t="s">
        <v>3511</v>
      </c>
      <c r="S481" s="7" t="s">
        <v>3512</v>
      </c>
      <c r="T481" s="7"/>
      <c r="U481" s="7"/>
      <c r="V481" s="7" t="s">
        <v>3282</v>
      </c>
      <c r="W481" s="13">
        <f t="shared" si="4"/>
        <v>42935</v>
      </c>
      <c r="X481" s="7"/>
      <c r="Y481" s="7"/>
      <c r="Z481" s="6">
        <v>30700041197</v>
      </c>
      <c r="AA481" s="6"/>
      <c r="AB481" s="7"/>
      <c r="AC481" s="7"/>
      <c r="AD481" s="7"/>
      <c r="AE481" s="7"/>
      <c r="AF481" s="7" t="s">
        <v>3362</v>
      </c>
      <c r="AG481" s="7"/>
      <c r="AH481" s="7"/>
      <c r="AI481" s="7"/>
      <c r="AJ481" s="7"/>
      <c r="AK481" s="7"/>
    </row>
    <row r="482" spans="1:37" ht="14.25" customHeight="1" x14ac:dyDescent="0.3">
      <c r="A482" s="6">
        <v>481</v>
      </c>
      <c r="B482" s="7" t="s">
        <v>3461</v>
      </c>
      <c r="C482" s="8" t="s">
        <v>3513</v>
      </c>
      <c r="D482" s="7" t="s">
        <v>38</v>
      </c>
      <c r="E482" s="7" t="s">
        <v>39</v>
      </c>
      <c r="F482" s="7" t="s">
        <v>40</v>
      </c>
      <c r="G482" s="7" t="s">
        <v>3514</v>
      </c>
      <c r="H482" s="6">
        <v>525150</v>
      </c>
      <c r="I482" s="7">
        <v>7</v>
      </c>
      <c r="J482" s="7" t="s">
        <v>1280</v>
      </c>
      <c r="K482" s="8" t="s">
        <v>3515</v>
      </c>
      <c r="L482" s="7">
        <v>-34.635898879999999</v>
      </c>
      <c r="M482" s="7">
        <v>-58.442055119999999</v>
      </c>
      <c r="N482" s="49">
        <v>42919</v>
      </c>
      <c r="O482" s="49">
        <v>42859</v>
      </c>
      <c r="P482" s="7"/>
      <c r="Q482" s="7">
        <v>100</v>
      </c>
      <c r="R482" s="7" t="s">
        <v>3516</v>
      </c>
      <c r="S482" s="7" t="s">
        <v>3517</v>
      </c>
      <c r="T482" s="7"/>
      <c r="U482" s="7"/>
      <c r="V482" s="7" t="s">
        <v>3341</v>
      </c>
      <c r="W482" s="13">
        <f t="shared" si="4"/>
        <v>42919</v>
      </c>
      <c r="X482" s="7"/>
      <c r="Y482" s="7"/>
      <c r="Z482" s="6">
        <v>30709411876</v>
      </c>
      <c r="AA482" s="6"/>
      <c r="AB482" s="7"/>
      <c r="AC482" s="7"/>
      <c r="AD482" s="7"/>
      <c r="AE482" s="7"/>
      <c r="AF482" s="7" t="s">
        <v>3467</v>
      </c>
      <c r="AG482" s="7"/>
      <c r="AH482" s="7"/>
      <c r="AI482" s="7"/>
      <c r="AJ482" s="7"/>
      <c r="AK482" s="7"/>
    </row>
    <row r="483" spans="1:37" ht="14.25" customHeight="1" x14ac:dyDescent="0.3">
      <c r="A483" s="6">
        <v>482</v>
      </c>
      <c r="B483" s="7" t="s">
        <v>3370</v>
      </c>
      <c r="C483" s="8" t="s">
        <v>3518</v>
      </c>
      <c r="D483" s="7" t="s">
        <v>38</v>
      </c>
      <c r="E483" s="7" t="s">
        <v>39</v>
      </c>
      <c r="F483" s="7" t="s">
        <v>40</v>
      </c>
      <c r="G483" s="7" t="s">
        <v>3519</v>
      </c>
      <c r="H483" s="6">
        <v>1757811</v>
      </c>
      <c r="I483" s="7">
        <v>9</v>
      </c>
      <c r="J483" s="7" t="s">
        <v>876</v>
      </c>
      <c r="K483" s="8" t="s">
        <v>3520</v>
      </c>
      <c r="L483" s="7">
        <v>-34.65320981</v>
      </c>
      <c r="M483" s="7">
        <v>-58.505185500000003</v>
      </c>
      <c r="N483" s="49">
        <v>42866</v>
      </c>
      <c r="O483" s="49">
        <v>42976</v>
      </c>
      <c r="P483" s="7">
        <v>3</v>
      </c>
      <c r="Q483" s="7">
        <v>100</v>
      </c>
      <c r="R483" s="7" t="s">
        <v>3521</v>
      </c>
      <c r="S483" s="7" t="s">
        <v>3522</v>
      </c>
      <c r="T483" s="7"/>
      <c r="U483" s="7"/>
      <c r="V483" s="7" t="s">
        <v>3523</v>
      </c>
      <c r="W483" s="13">
        <f t="shared" si="4"/>
        <v>42866</v>
      </c>
      <c r="X483" s="7"/>
      <c r="Y483" s="7"/>
      <c r="Z483" s="6">
        <v>30566480618</v>
      </c>
      <c r="AA483" s="6"/>
      <c r="AB483" s="7">
        <v>3</v>
      </c>
      <c r="AC483" s="7"/>
      <c r="AD483" s="7"/>
      <c r="AE483" s="7"/>
      <c r="AF483" s="7" t="s">
        <v>3376</v>
      </c>
      <c r="AG483" s="7"/>
      <c r="AH483" s="7"/>
      <c r="AI483" s="7"/>
      <c r="AJ483" s="7"/>
      <c r="AK483" s="7"/>
    </row>
    <row r="484" spans="1:37" ht="14.25" customHeight="1" x14ac:dyDescent="0.3">
      <c r="A484" s="6">
        <v>483</v>
      </c>
      <c r="B484" s="7" t="s">
        <v>3415</v>
      </c>
      <c r="C484" s="8" t="s">
        <v>3524</v>
      </c>
      <c r="D484" s="7" t="s">
        <v>38</v>
      </c>
      <c r="E484" s="7" t="s">
        <v>39</v>
      </c>
      <c r="F484" s="7" t="s">
        <v>40</v>
      </c>
      <c r="G484" s="7" t="s">
        <v>3519</v>
      </c>
      <c r="H484" s="6">
        <v>1716020</v>
      </c>
      <c r="I484" s="7">
        <v>14</v>
      </c>
      <c r="J484" s="7" t="s">
        <v>423</v>
      </c>
      <c r="K484" s="8" t="s">
        <v>3525</v>
      </c>
      <c r="L484" s="7">
        <v>-34.564092649999999</v>
      </c>
      <c r="M484" s="7">
        <v>-58.43538264</v>
      </c>
      <c r="N484" s="49">
        <v>42902</v>
      </c>
      <c r="O484" s="49">
        <v>43127</v>
      </c>
      <c r="P484" s="7">
        <v>7</v>
      </c>
      <c r="Q484" s="7">
        <v>100</v>
      </c>
      <c r="R484" s="7" t="s">
        <v>3526</v>
      </c>
      <c r="S484" s="7" t="s">
        <v>3527</v>
      </c>
      <c r="T484" s="7"/>
      <c r="U484" s="7"/>
      <c r="V484" s="7" t="s">
        <v>3151</v>
      </c>
      <c r="W484" s="13">
        <f t="shared" si="4"/>
        <v>42902</v>
      </c>
      <c r="X484" s="7"/>
      <c r="Y484" s="7"/>
      <c r="Z484" s="6">
        <v>30711331847</v>
      </c>
      <c r="AA484" s="6"/>
      <c r="AB484" s="7">
        <v>4</v>
      </c>
      <c r="AC484" s="7"/>
      <c r="AD484" s="7"/>
      <c r="AE484" s="7"/>
      <c r="AF484" s="7" t="s">
        <v>3421</v>
      </c>
      <c r="AG484" s="7"/>
      <c r="AH484" s="7"/>
      <c r="AI484" s="7"/>
      <c r="AJ484" s="7"/>
      <c r="AK484" s="7"/>
    </row>
    <row r="485" spans="1:37" ht="14.25" customHeight="1" x14ac:dyDescent="0.3">
      <c r="A485" s="6">
        <v>484</v>
      </c>
      <c r="B485" s="7" t="s">
        <v>3528</v>
      </c>
      <c r="C485" s="8" t="s">
        <v>3529</v>
      </c>
      <c r="D485" s="7" t="s">
        <v>38</v>
      </c>
      <c r="E485" s="7" t="s">
        <v>39</v>
      </c>
      <c r="F485" s="7" t="s">
        <v>40</v>
      </c>
      <c r="G485" s="7" t="s">
        <v>3530</v>
      </c>
      <c r="H485" s="6">
        <v>23838357</v>
      </c>
      <c r="I485" s="7">
        <v>6</v>
      </c>
      <c r="J485" s="7" t="s">
        <v>938</v>
      </c>
      <c r="K485" s="8" t="s">
        <v>3531</v>
      </c>
      <c r="L485" s="7">
        <v>-34.610170889999999</v>
      </c>
      <c r="M485" s="7">
        <v>-58.438378450000002</v>
      </c>
      <c r="N485" s="49">
        <v>42705</v>
      </c>
      <c r="O485" s="49">
        <v>43130</v>
      </c>
      <c r="P485" s="7">
        <v>13</v>
      </c>
      <c r="Q485" s="7">
        <v>100</v>
      </c>
      <c r="R485" s="7" t="s">
        <v>3532</v>
      </c>
      <c r="S485" s="7" t="s">
        <v>3533</v>
      </c>
      <c r="T485" s="7" t="s">
        <v>3534</v>
      </c>
      <c r="U485" s="7" t="s">
        <v>3535</v>
      </c>
      <c r="V485" s="7" t="s">
        <v>2861</v>
      </c>
      <c r="W485" s="13">
        <f t="shared" si="4"/>
        <v>42705</v>
      </c>
      <c r="X485" s="7"/>
      <c r="Y485" s="7"/>
      <c r="Z485" s="6">
        <v>20044899532</v>
      </c>
      <c r="AA485" s="6"/>
      <c r="AB485" s="7">
        <v>34</v>
      </c>
      <c r="AC485" s="7"/>
      <c r="AD485" s="7"/>
      <c r="AE485" s="7"/>
      <c r="AF485" s="7" t="s">
        <v>3536</v>
      </c>
      <c r="AG485" s="7" t="s">
        <v>3537</v>
      </c>
      <c r="AH485" s="7"/>
      <c r="AI485" s="7"/>
      <c r="AJ485" s="7"/>
      <c r="AK485" s="7"/>
    </row>
    <row r="486" spans="1:37" ht="14.25" customHeight="1" x14ac:dyDescent="0.3">
      <c r="A486" s="6">
        <v>485</v>
      </c>
      <c r="B486" s="7" t="s">
        <v>3538</v>
      </c>
      <c r="C486" s="8" t="s">
        <v>3539</v>
      </c>
      <c r="D486" s="7" t="s">
        <v>38</v>
      </c>
      <c r="E486" s="7" t="s">
        <v>39</v>
      </c>
      <c r="F486" s="7" t="s">
        <v>40</v>
      </c>
      <c r="G486" s="7" t="s">
        <v>3540</v>
      </c>
      <c r="H486" s="6">
        <v>2875610</v>
      </c>
      <c r="I486" s="7">
        <v>3</v>
      </c>
      <c r="J486" s="7" t="s">
        <v>538</v>
      </c>
      <c r="K486" s="8" t="s">
        <v>3541</v>
      </c>
      <c r="L486" s="7">
        <v>-34.613023920000003</v>
      </c>
      <c r="M486" s="7">
        <v>-58.396398099999999</v>
      </c>
      <c r="N486" s="49">
        <v>42887</v>
      </c>
      <c r="O486" s="49">
        <v>43097</v>
      </c>
      <c r="P486" s="7">
        <v>6</v>
      </c>
      <c r="Q486" s="7">
        <v>100</v>
      </c>
      <c r="R486" s="7" t="s">
        <v>3542</v>
      </c>
      <c r="S486" s="7" t="s">
        <v>3543</v>
      </c>
      <c r="T486" s="7" t="s">
        <v>3544</v>
      </c>
      <c r="U486" s="7" t="s">
        <v>3545</v>
      </c>
      <c r="V486" s="7" t="s">
        <v>3151</v>
      </c>
      <c r="W486" s="13">
        <f t="shared" si="4"/>
        <v>42887</v>
      </c>
      <c r="X486" s="7"/>
      <c r="Y486" s="7"/>
      <c r="Z486" s="6">
        <v>30711331847</v>
      </c>
      <c r="AA486" s="6"/>
      <c r="AB486" s="7">
        <v>6</v>
      </c>
      <c r="AC486" s="7"/>
      <c r="AD486" s="7"/>
      <c r="AE486" s="7"/>
      <c r="AF486" s="7" t="s">
        <v>3546</v>
      </c>
      <c r="AG486" s="7"/>
      <c r="AH486" s="7"/>
      <c r="AI486" s="7"/>
      <c r="AJ486" s="7"/>
      <c r="AK486" s="7"/>
    </row>
    <row r="487" spans="1:37" ht="14.25" customHeight="1" x14ac:dyDescent="0.3">
      <c r="A487" s="6">
        <v>486</v>
      </c>
      <c r="B487" s="7" t="s">
        <v>3492</v>
      </c>
      <c r="C487" s="8" t="s">
        <v>3547</v>
      </c>
      <c r="D487" s="7" t="s">
        <v>38</v>
      </c>
      <c r="E487" s="7" t="s">
        <v>39</v>
      </c>
      <c r="F487" s="7" t="s">
        <v>40</v>
      </c>
      <c r="G487" s="7" t="s">
        <v>3357</v>
      </c>
      <c r="H487" s="6">
        <v>695486</v>
      </c>
      <c r="I487" s="7">
        <v>13</v>
      </c>
      <c r="J487" s="7" t="s">
        <v>2770</v>
      </c>
      <c r="K487" s="8" t="s">
        <v>3548</v>
      </c>
      <c r="L487" s="7">
        <v>-34.580223289999999</v>
      </c>
      <c r="M487" s="7">
        <v>-58.445443130000001</v>
      </c>
      <c r="N487" s="49">
        <v>42933</v>
      </c>
      <c r="O487" s="49">
        <v>43028</v>
      </c>
      <c r="P487" s="7">
        <v>3</v>
      </c>
      <c r="Q487" s="7">
        <v>100</v>
      </c>
      <c r="R487" s="7" t="s">
        <v>3549</v>
      </c>
      <c r="S487" s="7" t="s">
        <v>3550</v>
      </c>
      <c r="T487" s="7" t="s">
        <v>3551</v>
      </c>
      <c r="U487" s="7" t="s">
        <v>3552</v>
      </c>
      <c r="V487" s="7" t="s">
        <v>82</v>
      </c>
      <c r="W487" s="13">
        <f t="shared" si="4"/>
        <v>42933</v>
      </c>
      <c r="X487" s="7"/>
      <c r="Y487" s="7"/>
      <c r="Z487" s="6">
        <v>30604370171</v>
      </c>
      <c r="AA487" s="6"/>
      <c r="AB487" s="7">
        <v>10</v>
      </c>
      <c r="AC487" s="7"/>
      <c r="AD487" s="7"/>
      <c r="AE487" s="7"/>
      <c r="AF487" s="7" t="s">
        <v>3498</v>
      </c>
      <c r="AG487" s="7" t="s">
        <v>3553</v>
      </c>
      <c r="AH487" s="7"/>
      <c r="AI487" s="7"/>
      <c r="AJ487" s="7"/>
      <c r="AK487" s="7"/>
    </row>
    <row r="488" spans="1:37" ht="14.25" customHeight="1" x14ac:dyDescent="0.3">
      <c r="A488" s="6">
        <v>487</v>
      </c>
      <c r="B488" s="7" t="s">
        <v>3538</v>
      </c>
      <c r="C488" s="8" t="s">
        <v>3554</v>
      </c>
      <c r="D488" s="7" t="s">
        <v>38</v>
      </c>
      <c r="E488" s="7" t="s">
        <v>39</v>
      </c>
      <c r="F488" s="7" t="s">
        <v>40</v>
      </c>
      <c r="G488" s="7" t="s">
        <v>3357</v>
      </c>
      <c r="H488" s="6">
        <v>1390972</v>
      </c>
      <c r="I488" s="7">
        <v>3</v>
      </c>
      <c r="J488" s="7" t="s">
        <v>526</v>
      </c>
      <c r="K488" s="8" t="s">
        <v>3555</v>
      </c>
      <c r="L488" s="7">
        <v>-34.623328999999998</v>
      </c>
      <c r="M488" s="7">
        <v>-58.410139999999998</v>
      </c>
      <c r="N488" s="49">
        <v>42878</v>
      </c>
      <c r="O488" s="49">
        <v>43028</v>
      </c>
      <c r="P488" s="7">
        <v>5</v>
      </c>
      <c r="Q488" s="7">
        <v>100</v>
      </c>
      <c r="R488" s="7" t="s">
        <v>3556</v>
      </c>
      <c r="S488" s="7" t="s">
        <v>3557</v>
      </c>
      <c r="T488" s="7" t="s">
        <v>3558</v>
      </c>
      <c r="U488" s="7"/>
      <c r="V488" s="7" t="s">
        <v>82</v>
      </c>
      <c r="W488" s="13">
        <f t="shared" si="4"/>
        <v>42878</v>
      </c>
      <c r="X488" s="7"/>
      <c r="Y488" s="7"/>
      <c r="Z488" s="6">
        <v>30604370171</v>
      </c>
      <c r="AA488" s="6"/>
      <c r="AB488" s="7"/>
      <c r="AC488" s="7"/>
      <c r="AD488" s="7"/>
      <c r="AE488" s="7"/>
      <c r="AF488" s="7" t="s">
        <v>3546</v>
      </c>
      <c r="AG488" s="7"/>
      <c r="AH488" s="7"/>
      <c r="AI488" s="7"/>
      <c r="AJ488" s="7"/>
      <c r="AK488" s="7"/>
    </row>
    <row r="489" spans="1:37" ht="14.25" customHeight="1" x14ac:dyDescent="0.3">
      <c r="A489" s="6">
        <v>488</v>
      </c>
      <c r="B489" s="7" t="s">
        <v>3528</v>
      </c>
      <c r="C489" s="8" t="s">
        <v>3559</v>
      </c>
      <c r="D489" s="7" t="s">
        <v>38</v>
      </c>
      <c r="E489" s="7" t="s">
        <v>39</v>
      </c>
      <c r="F489" s="7" t="s">
        <v>40</v>
      </c>
      <c r="G489" s="7" t="s">
        <v>3560</v>
      </c>
      <c r="H489" s="6">
        <v>2991405</v>
      </c>
      <c r="I489" s="7">
        <v>6</v>
      </c>
      <c r="J489" s="7" t="s">
        <v>938</v>
      </c>
      <c r="K489" s="8" t="s">
        <v>3561</v>
      </c>
      <c r="L489" s="7">
        <v>-34.626871049999998</v>
      </c>
      <c r="M489" s="7">
        <v>-58.447217610000003</v>
      </c>
      <c r="N489" s="49">
        <v>42891</v>
      </c>
      <c r="O489" s="49">
        <v>43502</v>
      </c>
      <c r="P489" s="7">
        <v>20</v>
      </c>
      <c r="Q489" s="7">
        <v>100</v>
      </c>
      <c r="R489" s="7" t="s">
        <v>3562</v>
      </c>
      <c r="S489" s="7" t="s">
        <v>3563</v>
      </c>
      <c r="T489" s="7" t="s">
        <v>3564</v>
      </c>
      <c r="U489" s="7"/>
      <c r="V489" s="7" t="s">
        <v>82</v>
      </c>
      <c r="W489" s="13">
        <f t="shared" si="4"/>
        <v>42891</v>
      </c>
      <c r="X489" s="7"/>
      <c r="Y489" s="7"/>
      <c r="Z489" s="6">
        <v>30604370171</v>
      </c>
      <c r="AA489" s="6"/>
      <c r="AB489" s="7"/>
      <c r="AC489" s="7"/>
      <c r="AD489" s="7"/>
      <c r="AE489" s="7"/>
      <c r="AF489" s="7" t="s">
        <v>3536</v>
      </c>
      <c r="AG489" s="7"/>
      <c r="AH489" s="7"/>
      <c r="AI489" s="7"/>
      <c r="AJ489" s="7"/>
      <c r="AK489" s="7"/>
    </row>
    <row r="490" spans="1:37" ht="14.25" customHeight="1" x14ac:dyDescent="0.3">
      <c r="A490" s="6">
        <v>489</v>
      </c>
      <c r="B490" s="7" t="s">
        <v>3528</v>
      </c>
      <c r="C490" s="8" t="s">
        <v>3565</v>
      </c>
      <c r="D490" s="7" t="s">
        <v>38</v>
      </c>
      <c r="E490" s="7" t="s">
        <v>39</v>
      </c>
      <c r="F490" s="7" t="s">
        <v>40</v>
      </c>
      <c r="G490" s="7" t="s">
        <v>3357</v>
      </c>
      <c r="H490" s="6">
        <v>695486</v>
      </c>
      <c r="I490" s="7">
        <v>6</v>
      </c>
      <c r="J490" s="7" t="s">
        <v>938</v>
      </c>
      <c r="K490" s="8" t="s">
        <v>3566</v>
      </c>
      <c r="L490" s="7">
        <v>-34.624410570000002</v>
      </c>
      <c r="M490" s="7">
        <v>-58.428703630000001</v>
      </c>
      <c r="N490" s="49">
        <v>42933</v>
      </c>
      <c r="O490" s="49">
        <v>43028</v>
      </c>
      <c r="P490" s="7">
        <v>3</v>
      </c>
      <c r="Q490" s="7">
        <v>100</v>
      </c>
      <c r="R490" s="7" t="s">
        <v>3567</v>
      </c>
      <c r="S490" s="7"/>
      <c r="T490" s="7"/>
      <c r="U490" s="7"/>
      <c r="V490" s="7" t="s">
        <v>82</v>
      </c>
      <c r="W490" s="13">
        <f t="shared" si="4"/>
        <v>42933</v>
      </c>
      <c r="X490" s="7"/>
      <c r="Y490" s="7"/>
      <c r="Z490" s="6">
        <v>30604370171</v>
      </c>
      <c r="AA490" s="6"/>
      <c r="AB490" s="7"/>
      <c r="AC490" s="7"/>
      <c r="AD490" s="7"/>
      <c r="AE490" s="7"/>
      <c r="AF490" s="7" t="s">
        <v>3536</v>
      </c>
      <c r="AG490" s="7"/>
      <c r="AH490" s="7"/>
      <c r="AI490" s="7"/>
      <c r="AJ490" s="7"/>
      <c r="AK490" s="7"/>
    </row>
    <row r="491" spans="1:37" ht="14.25" customHeight="1" x14ac:dyDescent="0.3">
      <c r="A491" s="6">
        <v>490</v>
      </c>
      <c r="B491" s="7" t="s">
        <v>2917</v>
      </c>
      <c r="C491" s="8" t="s">
        <v>3568</v>
      </c>
      <c r="D491" s="7" t="s">
        <v>38</v>
      </c>
      <c r="E491" s="7" t="s">
        <v>39</v>
      </c>
      <c r="F491" s="7" t="s">
        <v>40</v>
      </c>
      <c r="G491" s="7" t="s">
        <v>3569</v>
      </c>
      <c r="H491" s="6">
        <v>2999056</v>
      </c>
      <c r="I491" s="7">
        <v>1</v>
      </c>
      <c r="J491" s="7" t="s">
        <v>3166</v>
      </c>
      <c r="K491" s="8" t="s">
        <v>3570</v>
      </c>
      <c r="L491" s="7">
        <v>-34.624629249999998</v>
      </c>
      <c r="M491" s="7">
        <v>-58.371201190000001</v>
      </c>
      <c r="N491" s="49">
        <v>42863</v>
      </c>
      <c r="O491" s="49">
        <v>42968</v>
      </c>
      <c r="P491" s="7">
        <v>3</v>
      </c>
      <c r="Q491" s="7">
        <v>100</v>
      </c>
      <c r="R491" s="7" t="s">
        <v>3571</v>
      </c>
      <c r="S491" s="7"/>
      <c r="T491" s="7"/>
      <c r="U491" s="7"/>
      <c r="V491" s="7" t="s">
        <v>743</v>
      </c>
      <c r="W491" s="13">
        <f t="shared" si="4"/>
        <v>42863</v>
      </c>
      <c r="X491" s="7"/>
      <c r="Y491" s="7"/>
      <c r="Z491" s="6">
        <v>30677124411</v>
      </c>
      <c r="AA491" s="6"/>
      <c r="AB491" s="7"/>
      <c r="AC491" s="7"/>
      <c r="AD491" s="7"/>
      <c r="AE491" s="7"/>
      <c r="AF491" s="7" t="s">
        <v>2921</v>
      </c>
      <c r="AG491" s="7"/>
      <c r="AH491" s="7"/>
      <c r="AI491" s="7"/>
      <c r="AJ491" s="7"/>
      <c r="AK491" s="7"/>
    </row>
    <row r="492" spans="1:37" ht="14.25" customHeight="1" x14ac:dyDescent="0.3">
      <c r="A492" s="6">
        <v>491</v>
      </c>
      <c r="B492" s="7" t="s">
        <v>3355</v>
      </c>
      <c r="C492" s="8" t="s">
        <v>3572</v>
      </c>
      <c r="D492" s="7" t="s">
        <v>38</v>
      </c>
      <c r="E492" s="7" t="s">
        <v>39</v>
      </c>
      <c r="F492" s="7" t="s">
        <v>40</v>
      </c>
      <c r="G492" s="7" t="s">
        <v>3573</v>
      </c>
      <c r="H492" s="6">
        <v>39950000</v>
      </c>
      <c r="I492" s="7">
        <v>4</v>
      </c>
      <c r="J492" s="7" t="s">
        <v>1502</v>
      </c>
      <c r="K492" s="8" t="s">
        <v>3574</v>
      </c>
      <c r="L492" s="7">
        <v>-34.646965999999999</v>
      </c>
      <c r="M492" s="7">
        <v>-58.416300999999997</v>
      </c>
      <c r="N492" s="49">
        <v>42690</v>
      </c>
      <c r="O492" s="49">
        <v>43420</v>
      </c>
      <c r="P492" s="7">
        <v>24</v>
      </c>
      <c r="Q492" s="7">
        <v>100</v>
      </c>
      <c r="R492" s="7" t="s">
        <v>3575</v>
      </c>
      <c r="S492" s="7" t="s">
        <v>3576</v>
      </c>
      <c r="T492" s="7" t="s">
        <v>3577</v>
      </c>
      <c r="U492" s="7"/>
      <c r="V492" s="7" t="s">
        <v>3578</v>
      </c>
      <c r="W492" s="13">
        <f t="shared" si="4"/>
        <v>42690</v>
      </c>
      <c r="X492" s="7"/>
      <c r="Y492" s="7"/>
      <c r="Z492" s="6">
        <v>30712194991</v>
      </c>
      <c r="AA492" s="6"/>
      <c r="AB492" s="7">
        <v>12</v>
      </c>
      <c r="AC492" s="7"/>
      <c r="AD492" s="7"/>
      <c r="AE492" s="7"/>
      <c r="AF492" s="7" t="s">
        <v>3362</v>
      </c>
      <c r="AG492" s="7"/>
      <c r="AH492" s="7"/>
      <c r="AI492" s="7"/>
      <c r="AJ492" s="7"/>
      <c r="AK492" s="7"/>
    </row>
    <row r="493" spans="1:37" ht="14.25" customHeight="1" x14ac:dyDescent="0.3">
      <c r="A493" s="6">
        <v>492</v>
      </c>
      <c r="B493" s="7" t="s">
        <v>3355</v>
      </c>
      <c r="C493" s="8" t="s">
        <v>3579</v>
      </c>
      <c r="D493" s="7" t="s">
        <v>38</v>
      </c>
      <c r="E493" s="7" t="s">
        <v>39</v>
      </c>
      <c r="F493" s="7" t="s">
        <v>40</v>
      </c>
      <c r="G493" s="7" t="s">
        <v>3357</v>
      </c>
      <c r="H493" s="6">
        <v>2324381</v>
      </c>
      <c r="I493" s="7">
        <v>4</v>
      </c>
      <c r="J493" s="7" t="s">
        <v>350</v>
      </c>
      <c r="K493" s="8" t="s">
        <v>3580</v>
      </c>
      <c r="L493" s="7">
        <v>-34.633200559999999</v>
      </c>
      <c r="M493" s="7">
        <v>-58.36133469</v>
      </c>
      <c r="N493" s="49">
        <v>42769</v>
      </c>
      <c r="O493" s="49">
        <v>42948</v>
      </c>
      <c r="P493" s="7">
        <v>6</v>
      </c>
      <c r="Q493" s="7">
        <v>100</v>
      </c>
      <c r="R493" s="7" t="s">
        <v>3581</v>
      </c>
      <c r="S493" s="7" t="s">
        <v>3582</v>
      </c>
      <c r="T493" s="7" t="s">
        <v>3583</v>
      </c>
      <c r="U493" s="7" t="s">
        <v>3584</v>
      </c>
      <c r="V493" s="7" t="s">
        <v>3585</v>
      </c>
      <c r="W493" s="13">
        <f t="shared" si="4"/>
        <v>42769</v>
      </c>
      <c r="X493" s="7"/>
      <c r="Y493" s="7"/>
      <c r="Z493" s="6">
        <v>33709466939</v>
      </c>
      <c r="AA493" s="6"/>
      <c r="AB493" s="7"/>
      <c r="AC493" s="7"/>
      <c r="AD493" s="7"/>
      <c r="AE493" s="7"/>
      <c r="AF493" s="7" t="s">
        <v>3362</v>
      </c>
      <c r="AG493" s="7"/>
      <c r="AH493" s="7"/>
      <c r="AI493" s="7"/>
      <c r="AJ493" s="7"/>
      <c r="AK493" s="7"/>
    </row>
    <row r="494" spans="1:37" ht="14.25" customHeight="1" x14ac:dyDescent="0.3">
      <c r="A494" s="6">
        <v>493</v>
      </c>
      <c r="B494" s="7" t="s">
        <v>3461</v>
      </c>
      <c r="C494" s="8" t="s">
        <v>3586</v>
      </c>
      <c r="D494" s="7" t="s">
        <v>38</v>
      </c>
      <c r="E494" s="7" t="s">
        <v>39</v>
      </c>
      <c r="F494" s="7" t="s">
        <v>40</v>
      </c>
      <c r="G494" s="7" t="s">
        <v>3587</v>
      </c>
      <c r="H494" s="6">
        <v>1106680</v>
      </c>
      <c r="I494" s="7">
        <v>7</v>
      </c>
      <c r="J494" s="7" t="s">
        <v>1280</v>
      </c>
      <c r="K494" s="8" t="s">
        <v>3588</v>
      </c>
      <c r="L494" s="7">
        <v>-34.639124719999998</v>
      </c>
      <c r="M494" s="7">
        <v>-58.435851509999999</v>
      </c>
      <c r="N494" s="49">
        <v>42782</v>
      </c>
      <c r="O494" s="49">
        <v>42948</v>
      </c>
      <c r="P494" s="7">
        <v>6</v>
      </c>
      <c r="Q494" s="7">
        <v>100</v>
      </c>
      <c r="R494" s="7" t="s">
        <v>3589</v>
      </c>
      <c r="S494" s="7" t="s">
        <v>3590</v>
      </c>
      <c r="T494" s="7" t="s">
        <v>3591</v>
      </c>
      <c r="U494" s="7"/>
      <c r="V494" s="7" t="s">
        <v>3585</v>
      </c>
      <c r="W494" s="13">
        <f t="shared" si="4"/>
        <v>42782</v>
      </c>
      <c r="X494" s="7"/>
      <c r="Y494" s="7"/>
      <c r="Z494" s="6">
        <v>33709466939</v>
      </c>
      <c r="AA494" s="6"/>
      <c r="AB494" s="7"/>
      <c r="AC494" s="7"/>
      <c r="AD494" s="7"/>
      <c r="AE494" s="7"/>
      <c r="AF494" s="7" t="s">
        <v>3467</v>
      </c>
      <c r="AG494" s="7"/>
      <c r="AH494" s="7"/>
      <c r="AI494" s="7"/>
      <c r="AJ494" s="7"/>
      <c r="AK494" s="7"/>
    </row>
    <row r="495" spans="1:37" ht="14.25" customHeight="1" x14ac:dyDescent="0.3">
      <c r="A495" s="6">
        <v>494</v>
      </c>
      <c r="B495" s="7" t="s">
        <v>3355</v>
      </c>
      <c r="C495" s="8" t="s">
        <v>3592</v>
      </c>
      <c r="D495" s="7" t="s">
        <v>38</v>
      </c>
      <c r="E495" s="7" t="s">
        <v>39</v>
      </c>
      <c r="F495" s="7" t="s">
        <v>40</v>
      </c>
      <c r="G495" s="7" t="s">
        <v>3593</v>
      </c>
      <c r="H495" s="6">
        <v>2708684</v>
      </c>
      <c r="I495" s="7">
        <v>4</v>
      </c>
      <c r="J495" s="7" t="s">
        <v>1502</v>
      </c>
      <c r="K495" s="8" t="s">
        <v>3594</v>
      </c>
      <c r="L495" s="7">
        <v>-34.659743769999999</v>
      </c>
      <c r="M495" s="7">
        <v>-58.423503320000002</v>
      </c>
      <c r="N495" s="49">
        <v>42691</v>
      </c>
      <c r="O495" s="49">
        <v>42804</v>
      </c>
      <c r="P495" s="7">
        <v>4</v>
      </c>
      <c r="Q495" s="7">
        <v>100</v>
      </c>
      <c r="R495" s="7" t="s">
        <v>3595</v>
      </c>
      <c r="S495" s="7"/>
      <c r="T495" s="7"/>
      <c r="U495" s="7"/>
      <c r="V495" s="7" t="s">
        <v>3585</v>
      </c>
      <c r="W495" s="13">
        <f t="shared" si="4"/>
        <v>42691</v>
      </c>
      <c r="X495" s="7"/>
      <c r="Y495" s="7"/>
      <c r="Z495" s="6">
        <v>33709466939</v>
      </c>
      <c r="AA495" s="6"/>
      <c r="AB495" s="7"/>
      <c r="AC495" s="7"/>
      <c r="AD495" s="7"/>
      <c r="AE495" s="7"/>
      <c r="AF495" s="7" t="s">
        <v>3362</v>
      </c>
      <c r="AG495" s="7"/>
      <c r="AH495" s="7"/>
      <c r="AI495" s="7"/>
      <c r="AJ495" s="7"/>
      <c r="AK495" s="7"/>
    </row>
    <row r="496" spans="1:37" ht="14.25" customHeight="1" x14ac:dyDescent="0.3">
      <c r="A496" s="6">
        <v>495</v>
      </c>
      <c r="B496" s="7" t="s">
        <v>3422</v>
      </c>
      <c r="C496" s="8" t="s">
        <v>3596</v>
      </c>
      <c r="D496" s="7" t="s">
        <v>38</v>
      </c>
      <c r="E496" s="7" t="s">
        <v>39</v>
      </c>
      <c r="F496" s="7" t="s">
        <v>40</v>
      </c>
      <c r="G496" s="7" t="s">
        <v>3597</v>
      </c>
      <c r="H496" s="6">
        <v>1369534</v>
      </c>
      <c r="I496" s="7">
        <v>10</v>
      </c>
      <c r="J496" s="7" t="s">
        <v>990</v>
      </c>
      <c r="K496" s="8" t="s">
        <v>3598</v>
      </c>
      <c r="L496" s="7">
        <v>-34.627083970000001</v>
      </c>
      <c r="M496" s="7">
        <v>-58.506802499999999</v>
      </c>
      <c r="N496" s="49">
        <v>42846</v>
      </c>
      <c r="O496" s="49">
        <v>42948</v>
      </c>
      <c r="P496" s="7">
        <v>4</v>
      </c>
      <c r="Q496" s="7">
        <v>100</v>
      </c>
      <c r="R496" s="7" t="s">
        <v>3599</v>
      </c>
      <c r="S496" s="7" t="s">
        <v>3600</v>
      </c>
      <c r="T496" s="7" t="s">
        <v>3601</v>
      </c>
      <c r="U496" s="7"/>
      <c r="V496" s="7" t="s">
        <v>3585</v>
      </c>
      <c r="W496" s="13">
        <f t="shared" si="4"/>
        <v>42846</v>
      </c>
      <c r="X496" s="7"/>
      <c r="Y496" s="7"/>
      <c r="Z496" s="6">
        <v>33709466939</v>
      </c>
      <c r="AA496" s="6"/>
      <c r="AB496" s="7"/>
      <c r="AC496" s="7"/>
      <c r="AD496" s="7"/>
      <c r="AE496" s="7"/>
      <c r="AF496" s="7" t="s">
        <v>3431</v>
      </c>
      <c r="AG496" s="7"/>
      <c r="AH496" s="7"/>
      <c r="AI496" s="7"/>
      <c r="AJ496" s="7"/>
      <c r="AK496" s="7"/>
    </row>
    <row r="497" spans="1:37" ht="14.25" customHeight="1" x14ac:dyDescent="0.3">
      <c r="A497" s="6">
        <v>496</v>
      </c>
      <c r="B497" s="7" t="s">
        <v>3355</v>
      </c>
      <c r="C497" s="8" t="s">
        <v>3602</v>
      </c>
      <c r="D497" s="7" t="s">
        <v>38</v>
      </c>
      <c r="E497" s="7" t="s">
        <v>39</v>
      </c>
      <c r="F497" s="7" t="s">
        <v>40</v>
      </c>
      <c r="G497" s="7" t="s">
        <v>3593</v>
      </c>
      <c r="H497" s="6">
        <v>3281376</v>
      </c>
      <c r="I497" s="7">
        <v>4</v>
      </c>
      <c r="J497" s="7" t="s">
        <v>1502</v>
      </c>
      <c r="K497" s="8" t="s">
        <v>3603</v>
      </c>
      <c r="L497" s="7">
        <v>-34.644802489999996</v>
      </c>
      <c r="M497" s="7">
        <v>-58.417436780000003</v>
      </c>
      <c r="N497" s="49">
        <v>42772</v>
      </c>
      <c r="O497" s="49">
        <v>42948</v>
      </c>
      <c r="P497" s="7">
        <v>6</v>
      </c>
      <c r="Q497" s="7">
        <v>100</v>
      </c>
      <c r="R497" s="7" t="s">
        <v>3604</v>
      </c>
      <c r="S497" s="7" t="s">
        <v>3605</v>
      </c>
      <c r="T497" s="7" t="s">
        <v>3606</v>
      </c>
      <c r="U497" s="7"/>
      <c r="V497" s="7" t="s">
        <v>3585</v>
      </c>
      <c r="W497" s="13">
        <f t="shared" si="4"/>
        <v>42772</v>
      </c>
      <c r="X497" s="7"/>
      <c r="Y497" s="7"/>
      <c r="Z497" s="6">
        <v>33709466939</v>
      </c>
      <c r="AA497" s="6"/>
      <c r="AB497" s="7">
        <v>12</v>
      </c>
      <c r="AC497" s="7"/>
      <c r="AD497" s="7"/>
      <c r="AE497" s="7"/>
      <c r="AF497" s="7" t="s">
        <v>3362</v>
      </c>
      <c r="AG497" s="7"/>
      <c r="AH497" s="7"/>
      <c r="AI497" s="7"/>
      <c r="AJ497" s="7"/>
      <c r="AK497" s="7"/>
    </row>
    <row r="498" spans="1:37" ht="14.25" customHeight="1" x14ac:dyDescent="0.3">
      <c r="A498" s="6">
        <v>497</v>
      </c>
      <c r="B498" s="7" t="s">
        <v>3336</v>
      </c>
      <c r="C498" s="8" t="s">
        <v>3607</v>
      </c>
      <c r="D498" s="7" t="s">
        <v>38</v>
      </c>
      <c r="E498" s="7" t="s">
        <v>39</v>
      </c>
      <c r="F498" s="7" t="s">
        <v>40</v>
      </c>
      <c r="G498" s="7" t="s">
        <v>3401</v>
      </c>
      <c r="H498" s="6">
        <v>178799</v>
      </c>
      <c r="I498" s="7">
        <v>11</v>
      </c>
      <c r="J498" s="7" t="s">
        <v>1811</v>
      </c>
      <c r="K498" s="8" t="s">
        <v>3608</v>
      </c>
      <c r="L498" s="7">
        <v>-34.611653099999998</v>
      </c>
      <c r="M498" s="7">
        <v>-58.46305667</v>
      </c>
      <c r="N498" s="49">
        <v>42936</v>
      </c>
      <c r="O498" s="49">
        <v>42978</v>
      </c>
      <c r="P498" s="7">
        <v>1</v>
      </c>
      <c r="Q498" s="7">
        <v>100</v>
      </c>
      <c r="R498" s="7" t="s">
        <v>3609</v>
      </c>
      <c r="S498" s="7"/>
      <c r="T498" s="7"/>
      <c r="U498" s="7"/>
      <c r="V498" s="7" t="s">
        <v>3405</v>
      </c>
      <c r="W498" s="13">
        <f t="shared" si="4"/>
        <v>42936</v>
      </c>
      <c r="X498" s="7"/>
      <c r="Y498" s="7"/>
      <c r="Z498" s="6">
        <v>30696429886</v>
      </c>
      <c r="AA498" s="6"/>
      <c r="AB498" s="7"/>
      <c r="AC498" s="7"/>
      <c r="AD498" s="7"/>
      <c r="AE498" s="7"/>
      <c r="AF498" s="7" t="s">
        <v>3342</v>
      </c>
      <c r="AG498" s="7"/>
      <c r="AH498" s="7"/>
      <c r="AI498" s="7"/>
      <c r="AJ498" s="7"/>
      <c r="AK498" s="7"/>
    </row>
    <row r="499" spans="1:37" ht="14.25" customHeight="1" x14ac:dyDescent="0.3">
      <c r="A499" s="6">
        <v>498</v>
      </c>
      <c r="B499" s="7" t="s">
        <v>3370</v>
      </c>
      <c r="C499" s="8" t="s">
        <v>3610</v>
      </c>
      <c r="D499" s="7" t="s">
        <v>38</v>
      </c>
      <c r="E499" s="7" t="s">
        <v>39</v>
      </c>
      <c r="F499" s="7" t="s">
        <v>40</v>
      </c>
      <c r="G499" s="7" t="s">
        <v>3611</v>
      </c>
      <c r="H499" s="6">
        <v>1629592</v>
      </c>
      <c r="I499" s="7">
        <v>9</v>
      </c>
      <c r="J499" s="7" t="s">
        <v>843</v>
      </c>
      <c r="K499" s="8" t="s">
        <v>3612</v>
      </c>
      <c r="L499" s="7">
        <v>-34.640487419999999</v>
      </c>
      <c r="M499" s="7">
        <v>-58.483546840000002</v>
      </c>
      <c r="N499" s="49">
        <v>42807</v>
      </c>
      <c r="O499" s="49">
        <v>43521</v>
      </c>
      <c r="P499" s="7">
        <v>23</v>
      </c>
      <c r="Q499" s="7">
        <v>100</v>
      </c>
      <c r="R499" s="7" t="s">
        <v>3613</v>
      </c>
      <c r="S499" s="7" t="s">
        <v>3614</v>
      </c>
      <c r="T499" s="7" t="s">
        <v>3615</v>
      </c>
      <c r="U499" s="7"/>
      <c r="V499" s="7" t="s">
        <v>3353</v>
      </c>
      <c r="W499" s="13">
        <f t="shared" si="4"/>
        <v>42807</v>
      </c>
      <c r="X499" s="7"/>
      <c r="Y499" s="7"/>
      <c r="Z499" s="6">
        <v>30615108290</v>
      </c>
      <c r="AA499" s="6"/>
      <c r="AB499" s="7">
        <v>4</v>
      </c>
      <c r="AC499" s="7"/>
      <c r="AD499" s="7"/>
      <c r="AE499" s="7"/>
      <c r="AF499" s="7" t="s">
        <v>3376</v>
      </c>
      <c r="AG499" s="7"/>
      <c r="AH499" s="7"/>
      <c r="AI499" s="7"/>
      <c r="AJ499" s="7"/>
      <c r="AK499" s="7"/>
    </row>
    <row r="500" spans="1:37" ht="14.25" customHeight="1" x14ac:dyDescent="0.3">
      <c r="A500" s="6">
        <v>499</v>
      </c>
      <c r="B500" s="7" t="s">
        <v>3422</v>
      </c>
      <c r="C500" s="8" t="s">
        <v>3616</v>
      </c>
      <c r="D500" s="7" t="s">
        <v>38</v>
      </c>
      <c r="E500" s="7" t="s">
        <v>39</v>
      </c>
      <c r="F500" s="7" t="s">
        <v>40</v>
      </c>
      <c r="G500" s="7" t="s">
        <v>3401</v>
      </c>
      <c r="H500" s="6">
        <v>95359</v>
      </c>
      <c r="I500" s="7">
        <v>10</v>
      </c>
      <c r="J500" s="7" t="s">
        <v>765</v>
      </c>
      <c r="K500" s="8" t="s">
        <v>3617</v>
      </c>
      <c r="L500" s="7">
        <v>-34.63813494</v>
      </c>
      <c r="M500" s="7">
        <v>-58.495205630000001</v>
      </c>
      <c r="N500" s="49">
        <v>42891</v>
      </c>
      <c r="O500" s="49">
        <v>42959</v>
      </c>
      <c r="P500" s="7">
        <v>2</v>
      </c>
      <c r="Q500" s="7">
        <v>100</v>
      </c>
      <c r="R500" s="7" t="s">
        <v>3618</v>
      </c>
      <c r="S500" s="7"/>
      <c r="T500" s="7"/>
      <c r="U500" s="7"/>
      <c r="V500" s="7" t="s">
        <v>3405</v>
      </c>
      <c r="W500" s="13">
        <f t="shared" si="4"/>
        <v>42891</v>
      </c>
      <c r="X500" s="7"/>
      <c r="Y500" s="7"/>
      <c r="Z500" s="6">
        <v>30696429886</v>
      </c>
      <c r="AA500" s="6"/>
      <c r="AB500" s="7"/>
      <c r="AC500" s="7"/>
      <c r="AD500" s="7"/>
      <c r="AE500" s="7"/>
      <c r="AF500" s="7" t="s">
        <v>3431</v>
      </c>
      <c r="AG500" s="7"/>
      <c r="AH500" s="7"/>
      <c r="AI500" s="7"/>
      <c r="AJ500" s="7"/>
      <c r="AK500" s="7"/>
    </row>
    <row r="501" spans="1:37" ht="14.25" customHeight="1" x14ac:dyDescent="0.3">
      <c r="A501" s="6">
        <v>500</v>
      </c>
      <c r="B501" s="7" t="s">
        <v>3363</v>
      </c>
      <c r="C501" s="8" t="s">
        <v>3619</v>
      </c>
      <c r="D501" s="7" t="s">
        <v>38</v>
      </c>
      <c r="E501" s="7" t="s">
        <v>39</v>
      </c>
      <c r="F501" s="7" t="s">
        <v>40</v>
      </c>
      <c r="G501" s="7" t="s">
        <v>3620</v>
      </c>
      <c r="H501" s="6">
        <v>2951151</v>
      </c>
      <c r="I501" s="7">
        <v>8</v>
      </c>
      <c r="J501" s="7" t="s">
        <v>173</v>
      </c>
      <c r="K501" s="8" t="s">
        <v>3621</v>
      </c>
      <c r="L501" s="7">
        <v>-34.668954079999999</v>
      </c>
      <c r="M501" s="7">
        <v>-58.454322789999999</v>
      </c>
      <c r="N501" s="49">
        <v>42857</v>
      </c>
      <c r="O501" s="49">
        <v>43378</v>
      </c>
      <c r="P501" s="7">
        <v>17</v>
      </c>
      <c r="Q501" s="7">
        <v>100</v>
      </c>
      <c r="R501" s="7" t="s">
        <v>3622</v>
      </c>
      <c r="S501" s="7" t="s">
        <v>3623</v>
      </c>
      <c r="T501" s="7" t="s">
        <v>3624</v>
      </c>
      <c r="U501" s="7"/>
      <c r="V501" s="7" t="s">
        <v>3625</v>
      </c>
      <c r="W501" s="13">
        <f t="shared" si="4"/>
        <v>42857</v>
      </c>
      <c r="X501" s="7"/>
      <c r="Y501" s="7"/>
      <c r="Z501" s="6">
        <v>30711684391</v>
      </c>
      <c r="AA501" s="6"/>
      <c r="AB501" s="7"/>
      <c r="AC501" s="7"/>
      <c r="AD501" s="7"/>
      <c r="AE501" s="7"/>
      <c r="AF501" s="7" t="s">
        <v>3369</v>
      </c>
      <c r="AG501" s="7"/>
      <c r="AH501" s="7"/>
      <c r="AI501" s="7"/>
      <c r="AJ501" s="7"/>
      <c r="AK501" s="7"/>
    </row>
    <row r="502" spans="1:37" ht="14.25" customHeight="1" x14ac:dyDescent="0.3">
      <c r="A502" s="6">
        <v>501</v>
      </c>
      <c r="B502" s="7" t="s">
        <v>3363</v>
      </c>
      <c r="C502" s="8" t="s">
        <v>3626</v>
      </c>
      <c r="D502" s="7" t="s">
        <v>38</v>
      </c>
      <c r="E502" s="7" t="s">
        <v>39</v>
      </c>
      <c r="F502" s="7" t="s">
        <v>40</v>
      </c>
      <c r="G502" s="7" t="s">
        <v>3627</v>
      </c>
      <c r="H502" s="6">
        <v>1484859</v>
      </c>
      <c r="I502" s="7">
        <v>8</v>
      </c>
      <c r="J502" s="7" t="s">
        <v>89</v>
      </c>
      <c r="K502" s="8" t="s">
        <v>3628</v>
      </c>
      <c r="L502" s="7">
        <v>-34.688297849999998</v>
      </c>
      <c r="M502" s="7">
        <v>-58.463126459999998</v>
      </c>
      <c r="N502" s="49">
        <v>42919</v>
      </c>
      <c r="O502" s="49">
        <v>42979</v>
      </c>
      <c r="P502" s="7">
        <v>2</v>
      </c>
      <c r="Q502" s="7">
        <v>100</v>
      </c>
      <c r="R502" s="7" t="s">
        <v>3629</v>
      </c>
      <c r="S502" s="7"/>
      <c r="T502" s="7"/>
      <c r="U502" s="7"/>
      <c r="V502" s="7" t="s">
        <v>2861</v>
      </c>
      <c r="W502" s="13">
        <f t="shared" si="4"/>
        <v>42919</v>
      </c>
      <c r="X502" s="7"/>
      <c r="Y502" s="7"/>
      <c r="Z502" s="6">
        <v>20044899532</v>
      </c>
      <c r="AA502" s="6"/>
      <c r="AB502" s="7"/>
      <c r="AC502" s="7"/>
      <c r="AD502" s="7"/>
      <c r="AE502" s="7"/>
      <c r="AF502" s="7" t="s">
        <v>3369</v>
      </c>
      <c r="AG502" s="7"/>
      <c r="AH502" s="7"/>
      <c r="AI502" s="7"/>
      <c r="AJ502" s="7"/>
      <c r="AK502" s="7"/>
    </row>
    <row r="503" spans="1:37" ht="14.25" customHeight="1" x14ac:dyDescent="0.3">
      <c r="A503" s="6">
        <v>502</v>
      </c>
      <c r="B503" s="7" t="s">
        <v>3336</v>
      </c>
      <c r="C503" s="8" t="s">
        <v>3630</v>
      </c>
      <c r="D503" s="7" t="s">
        <v>38</v>
      </c>
      <c r="E503" s="7" t="s">
        <v>39</v>
      </c>
      <c r="F503" s="7" t="s">
        <v>40</v>
      </c>
      <c r="G503" s="7" t="s">
        <v>3357</v>
      </c>
      <c r="H503" s="6">
        <v>446922</v>
      </c>
      <c r="I503" s="7">
        <v>11</v>
      </c>
      <c r="J503" s="7" t="s">
        <v>487</v>
      </c>
      <c r="K503" s="8" t="s">
        <v>3631</v>
      </c>
      <c r="L503" s="7">
        <v>-34.590942699999999</v>
      </c>
      <c r="M503" s="7">
        <v>-58.507590950000001</v>
      </c>
      <c r="N503" s="49">
        <v>42940</v>
      </c>
      <c r="O503" s="49">
        <v>43066</v>
      </c>
      <c r="P503" s="7">
        <v>4</v>
      </c>
      <c r="Q503" s="7">
        <v>100</v>
      </c>
      <c r="R503" s="7" t="s">
        <v>3632</v>
      </c>
      <c r="S503" s="7" t="s">
        <v>3633</v>
      </c>
      <c r="T503" s="7" t="s">
        <v>3634</v>
      </c>
      <c r="U503" s="7" t="s">
        <v>3635</v>
      </c>
      <c r="V503" s="7" t="s">
        <v>3523</v>
      </c>
      <c r="W503" s="13">
        <f t="shared" si="4"/>
        <v>42940</v>
      </c>
      <c r="X503" s="7"/>
      <c r="Y503" s="7"/>
      <c r="Z503" s="6">
        <v>30566480618</v>
      </c>
      <c r="AA503" s="6"/>
      <c r="AB503" s="7">
        <v>2</v>
      </c>
      <c r="AC503" s="7"/>
      <c r="AD503" s="7"/>
      <c r="AE503" s="7"/>
      <c r="AF503" s="7" t="s">
        <v>3342</v>
      </c>
      <c r="AG503" s="7" t="s">
        <v>3636</v>
      </c>
      <c r="AH503" s="7"/>
      <c r="AI503" s="7"/>
      <c r="AJ503" s="7"/>
      <c r="AK503" s="7"/>
    </row>
    <row r="504" spans="1:37" ht="14.25" customHeight="1" x14ac:dyDescent="0.3">
      <c r="A504" s="6">
        <v>503</v>
      </c>
      <c r="B504" s="7" t="s">
        <v>2917</v>
      </c>
      <c r="C504" s="8" t="s">
        <v>3637</v>
      </c>
      <c r="D504" s="7" t="s">
        <v>38</v>
      </c>
      <c r="E504" s="7" t="s">
        <v>39</v>
      </c>
      <c r="F504" s="7" t="s">
        <v>40</v>
      </c>
      <c r="G504" s="7" t="s">
        <v>3638</v>
      </c>
      <c r="H504" s="6">
        <v>2979477</v>
      </c>
      <c r="I504" s="7">
        <v>1</v>
      </c>
      <c r="J504" s="7" t="s">
        <v>68</v>
      </c>
      <c r="K504" s="8" t="s">
        <v>3639</v>
      </c>
      <c r="L504" s="7">
        <v>-34.615206999999998</v>
      </c>
      <c r="M504" s="7">
        <v>-58.368265999999998</v>
      </c>
      <c r="N504" s="49">
        <v>42871</v>
      </c>
      <c r="O504" s="49">
        <v>43084</v>
      </c>
      <c r="P504" s="7">
        <v>7</v>
      </c>
      <c r="Q504" s="7">
        <v>100</v>
      </c>
      <c r="R504" s="7" t="s">
        <v>3640</v>
      </c>
      <c r="S504" s="7" t="s">
        <v>3641</v>
      </c>
      <c r="T504" s="7" t="s">
        <v>3642</v>
      </c>
      <c r="U504" s="7"/>
      <c r="V504" s="7" t="s">
        <v>3523</v>
      </c>
      <c r="W504" s="13">
        <f t="shared" si="4"/>
        <v>42871</v>
      </c>
      <c r="X504" s="7"/>
      <c r="Y504" s="7"/>
      <c r="Z504" s="6">
        <v>30566480618</v>
      </c>
      <c r="AA504" s="6"/>
      <c r="AB504" s="7">
        <v>5</v>
      </c>
      <c r="AC504" s="7"/>
      <c r="AD504" s="7"/>
      <c r="AE504" s="7"/>
      <c r="AF504" s="7" t="s">
        <v>2921</v>
      </c>
      <c r="AG504" s="7" t="s">
        <v>3636</v>
      </c>
      <c r="AH504" s="7"/>
      <c r="AI504" s="7"/>
      <c r="AJ504" s="7"/>
      <c r="AK504" s="7"/>
    </row>
    <row r="505" spans="1:37" ht="14.25" customHeight="1" x14ac:dyDescent="0.3">
      <c r="A505" s="6">
        <v>504</v>
      </c>
      <c r="B505" s="7" t="s">
        <v>3461</v>
      </c>
      <c r="C505" s="8" t="s">
        <v>3643</v>
      </c>
      <c r="D505" s="7" t="s">
        <v>38</v>
      </c>
      <c r="E505" s="7" t="s">
        <v>39</v>
      </c>
      <c r="F505" s="7" t="s">
        <v>40</v>
      </c>
      <c r="G505" s="7" t="s">
        <v>3638</v>
      </c>
      <c r="H505" s="6">
        <v>30144882</v>
      </c>
      <c r="I505" s="7">
        <v>7</v>
      </c>
      <c r="J505" s="7" t="s">
        <v>690</v>
      </c>
      <c r="K505" s="8" t="s">
        <v>3644</v>
      </c>
      <c r="L505" s="7">
        <v>-34.632395449999997</v>
      </c>
      <c r="M505" s="7">
        <v>-58.469615159999996</v>
      </c>
      <c r="N505" s="49">
        <v>42824</v>
      </c>
      <c r="O505" s="49">
        <v>43032</v>
      </c>
      <c r="P505" s="7">
        <v>7</v>
      </c>
      <c r="Q505" s="7">
        <v>100</v>
      </c>
      <c r="R505" s="7" t="s">
        <v>3645</v>
      </c>
      <c r="S505" s="7" t="s">
        <v>3646</v>
      </c>
      <c r="T505" s="7" t="s">
        <v>3647</v>
      </c>
      <c r="U505" s="7" t="s">
        <v>3648</v>
      </c>
      <c r="V505" s="7" t="s">
        <v>3124</v>
      </c>
      <c r="W505" s="13">
        <f t="shared" si="4"/>
        <v>42824</v>
      </c>
      <c r="X505" s="7"/>
      <c r="Y505" s="7"/>
      <c r="Z505" s="6">
        <v>30678613033</v>
      </c>
      <c r="AA505" s="6"/>
      <c r="AB505" s="7">
        <v>5</v>
      </c>
      <c r="AC505" s="7"/>
      <c r="AD505" s="7"/>
      <c r="AE505" s="7"/>
      <c r="AF505" s="7" t="s">
        <v>3467</v>
      </c>
      <c r="AG505" s="7"/>
      <c r="AH505" s="7"/>
      <c r="AI505" s="7"/>
      <c r="AJ505" s="7"/>
      <c r="AK505" s="7"/>
    </row>
    <row r="506" spans="1:37" ht="14.25" customHeight="1" x14ac:dyDescent="0.3">
      <c r="A506" s="6">
        <v>505</v>
      </c>
      <c r="B506" s="7" t="s">
        <v>3422</v>
      </c>
      <c r="C506" s="8" t="s">
        <v>3649</v>
      </c>
      <c r="D506" s="7" t="s">
        <v>38</v>
      </c>
      <c r="E506" s="7" t="s">
        <v>39</v>
      </c>
      <c r="F506" s="7" t="s">
        <v>40</v>
      </c>
      <c r="G506" s="7" t="s">
        <v>3650</v>
      </c>
      <c r="H506" s="6">
        <v>1582695</v>
      </c>
      <c r="I506" s="7">
        <v>10</v>
      </c>
      <c r="J506" s="7" t="s">
        <v>765</v>
      </c>
      <c r="K506" s="8" t="s">
        <v>3651</v>
      </c>
      <c r="L506" s="7">
        <v>-34.630591289999998</v>
      </c>
      <c r="M506" s="7">
        <v>-58.508889629999999</v>
      </c>
      <c r="N506" s="49">
        <v>42828</v>
      </c>
      <c r="O506" s="49">
        <v>43032</v>
      </c>
      <c r="P506" s="7">
        <v>6</v>
      </c>
      <c r="Q506" s="7">
        <v>100</v>
      </c>
      <c r="R506" s="7" t="s">
        <v>3652</v>
      </c>
      <c r="S506" s="7" t="s">
        <v>3653</v>
      </c>
      <c r="T506" s="7" t="s">
        <v>3654</v>
      </c>
      <c r="U506" s="7"/>
      <c r="V506" s="7" t="s">
        <v>3124</v>
      </c>
      <c r="W506" s="13">
        <f t="shared" si="4"/>
        <v>42828</v>
      </c>
      <c r="X506" s="7"/>
      <c r="Y506" s="7"/>
      <c r="Z506" s="6">
        <v>30678613033</v>
      </c>
      <c r="AA506" s="6"/>
      <c r="AB506" s="7">
        <v>5</v>
      </c>
      <c r="AC506" s="7"/>
      <c r="AD506" s="7"/>
      <c r="AE506" s="7"/>
      <c r="AF506" s="7" t="s">
        <v>3431</v>
      </c>
      <c r="AG506" s="7"/>
      <c r="AH506" s="7"/>
      <c r="AI506" s="7"/>
      <c r="AJ506" s="7"/>
      <c r="AK506" s="7"/>
    </row>
    <row r="507" spans="1:37" ht="14.25" customHeight="1" x14ac:dyDescent="0.3">
      <c r="A507" s="6">
        <v>506</v>
      </c>
      <c r="B507" s="7" t="s">
        <v>3370</v>
      </c>
      <c r="C507" s="8" t="s">
        <v>3655</v>
      </c>
      <c r="D507" s="7" t="s">
        <v>38</v>
      </c>
      <c r="E507" s="7" t="s">
        <v>39</v>
      </c>
      <c r="F507" s="7" t="s">
        <v>40</v>
      </c>
      <c r="G507" s="7" t="s">
        <v>3638</v>
      </c>
      <c r="H507" s="6">
        <v>2198571</v>
      </c>
      <c r="I507" s="7">
        <v>9</v>
      </c>
      <c r="J507" s="7" t="s">
        <v>876</v>
      </c>
      <c r="K507" s="8" t="s">
        <v>3656</v>
      </c>
      <c r="L507" s="7">
        <v>-34.66248607</v>
      </c>
      <c r="M507" s="7">
        <v>-58.502976220000001</v>
      </c>
      <c r="N507" s="49">
        <v>42800</v>
      </c>
      <c r="O507" s="49">
        <v>43032</v>
      </c>
      <c r="P507" s="7">
        <v>7</v>
      </c>
      <c r="Q507" s="7">
        <v>100</v>
      </c>
      <c r="R507" s="7" t="s">
        <v>3657</v>
      </c>
      <c r="S507" s="7" t="s">
        <v>3658</v>
      </c>
      <c r="T507" s="7" t="s">
        <v>3659</v>
      </c>
      <c r="U507" s="7"/>
      <c r="V507" s="7" t="s">
        <v>3124</v>
      </c>
      <c r="W507" s="13">
        <f t="shared" si="4"/>
        <v>42800</v>
      </c>
      <c r="X507" s="7"/>
      <c r="Y507" s="7"/>
      <c r="Z507" s="6">
        <v>30678613033</v>
      </c>
      <c r="AA507" s="6"/>
      <c r="AB507" s="7">
        <v>5</v>
      </c>
      <c r="AC507" s="7"/>
      <c r="AD507" s="7"/>
      <c r="AE507" s="7"/>
      <c r="AF507" s="7" t="s">
        <v>3376</v>
      </c>
      <c r="AG507" s="7" t="s">
        <v>3660</v>
      </c>
      <c r="AH507" s="7"/>
      <c r="AI507" s="7"/>
      <c r="AJ507" s="7"/>
      <c r="AK507" s="7"/>
    </row>
    <row r="508" spans="1:37" ht="14.25" customHeight="1" x14ac:dyDescent="0.3">
      <c r="A508" s="6">
        <v>507</v>
      </c>
      <c r="B508" s="7" t="s">
        <v>3538</v>
      </c>
      <c r="C508" s="8" t="s">
        <v>3661</v>
      </c>
      <c r="D508" s="7" t="s">
        <v>38</v>
      </c>
      <c r="E508" s="7" t="s">
        <v>39</v>
      </c>
      <c r="F508" s="7" t="s">
        <v>40</v>
      </c>
      <c r="G508" s="7" t="s">
        <v>3662</v>
      </c>
      <c r="H508" s="6">
        <v>2583611</v>
      </c>
      <c r="I508" s="7">
        <v>3</v>
      </c>
      <c r="J508" s="7" t="s">
        <v>538</v>
      </c>
      <c r="K508" s="8" t="s">
        <v>3663</v>
      </c>
      <c r="L508" s="7">
        <v>-34.600324720000003</v>
      </c>
      <c r="M508" s="7">
        <v>-58.411615859999998</v>
      </c>
      <c r="N508" s="49">
        <v>42807</v>
      </c>
      <c r="O508" s="49">
        <v>42962</v>
      </c>
      <c r="P508" s="7">
        <v>5</v>
      </c>
      <c r="Q508" s="7">
        <v>100</v>
      </c>
      <c r="R508" s="7" t="s">
        <v>3664</v>
      </c>
      <c r="S508" s="7" t="s">
        <v>3665</v>
      </c>
      <c r="T508" s="7" t="s">
        <v>3666</v>
      </c>
      <c r="U508" s="7"/>
      <c r="V508" s="7" t="s">
        <v>3585</v>
      </c>
      <c r="W508" s="13">
        <f t="shared" si="4"/>
        <v>42807</v>
      </c>
      <c r="X508" s="7"/>
      <c r="Y508" s="7"/>
      <c r="Z508" s="6">
        <v>33709466939</v>
      </c>
      <c r="AA508" s="6"/>
      <c r="AB508" s="7"/>
      <c r="AC508" s="7"/>
      <c r="AD508" s="7"/>
      <c r="AE508" s="7"/>
      <c r="AF508" s="7" t="s">
        <v>3546</v>
      </c>
      <c r="AG508" s="7"/>
      <c r="AH508" s="7"/>
      <c r="AI508" s="7"/>
      <c r="AJ508" s="7"/>
      <c r="AK508" s="7"/>
    </row>
    <row r="509" spans="1:37" ht="14.25" customHeight="1" x14ac:dyDescent="0.3">
      <c r="A509" s="6">
        <v>508</v>
      </c>
      <c r="B509" s="7" t="s">
        <v>3336</v>
      </c>
      <c r="C509" s="8" t="s">
        <v>3667</v>
      </c>
      <c r="D509" s="7" t="s">
        <v>38</v>
      </c>
      <c r="E509" s="7" t="s">
        <v>39</v>
      </c>
      <c r="F509" s="7" t="s">
        <v>40</v>
      </c>
      <c r="G509" s="7" t="s">
        <v>3668</v>
      </c>
      <c r="H509" s="6">
        <v>5600000</v>
      </c>
      <c r="I509" s="7">
        <v>11</v>
      </c>
      <c r="J509" s="7" t="s">
        <v>3669</v>
      </c>
      <c r="K509" s="8" t="s">
        <v>3670</v>
      </c>
      <c r="L509" s="7">
        <v>-34.610942659999999</v>
      </c>
      <c r="M509" s="7">
        <v>-58.488196619999997</v>
      </c>
      <c r="N509" s="49">
        <v>42649</v>
      </c>
      <c r="O509" s="49">
        <v>42884</v>
      </c>
      <c r="P509" s="7">
        <v>7</v>
      </c>
      <c r="Q509" s="7">
        <v>100</v>
      </c>
      <c r="R509" s="7" t="s">
        <v>3671</v>
      </c>
      <c r="S509" s="7" t="s">
        <v>3672</v>
      </c>
      <c r="T509" s="7"/>
      <c r="U509" s="7"/>
      <c r="V509" s="7" t="s">
        <v>1192</v>
      </c>
      <c r="W509" s="13">
        <f t="shared" si="4"/>
        <v>42649</v>
      </c>
      <c r="X509" s="7"/>
      <c r="Y509" s="7"/>
      <c r="Z509" s="6">
        <v>30707041990</v>
      </c>
      <c r="AA509" s="6"/>
      <c r="AB509" s="7"/>
      <c r="AC509" s="7"/>
      <c r="AD509" s="7"/>
      <c r="AE509" s="7"/>
      <c r="AF509" s="7" t="s">
        <v>3342</v>
      </c>
      <c r="AG509" s="7" t="s">
        <v>3673</v>
      </c>
      <c r="AH509" s="7"/>
      <c r="AI509" s="7"/>
      <c r="AJ509" s="7"/>
      <c r="AK509" s="7"/>
    </row>
    <row r="510" spans="1:37" ht="14.25" customHeight="1" x14ac:dyDescent="0.3">
      <c r="A510" s="6">
        <v>509</v>
      </c>
      <c r="B510" s="7" t="s">
        <v>3355</v>
      </c>
      <c r="C510" s="8" t="s">
        <v>3674</v>
      </c>
      <c r="D510" s="7" t="s">
        <v>38</v>
      </c>
      <c r="E510" s="7" t="s">
        <v>39</v>
      </c>
      <c r="F510" s="7" t="s">
        <v>40</v>
      </c>
      <c r="G510" s="7" t="s">
        <v>3675</v>
      </c>
      <c r="H510" s="6">
        <v>574615</v>
      </c>
      <c r="I510" s="7">
        <v>4</v>
      </c>
      <c r="J510" s="7" t="s">
        <v>350</v>
      </c>
      <c r="K510" s="8" t="s">
        <v>3676</v>
      </c>
      <c r="L510" s="7">
        <v>-34.632603000000003</v>
      </c>
      <c r="M510" s="7">
        <v>-58.362383999999999</v>
      </c>
      <c r="N510" s="49">
        <v>42954</v>
      </c>
      <c r="O510" s="49">
        <v>42999</v>
      </c>
      <c r="P510" s="7">
        <v>1</v>
      </c>
      <c r="Q510" s="7">
        <v>100</v>
      </c>
      <c r="R510" s="7" t="s">
        <v>3677</v>
      </c>
      <c r="S510" s="7" t="s">
        <v>3678</v>
      </c>
      <c r="T510" s="7"/>
      <c r="U510" s="7"/>
      <c r="V510" s="7" t="s">
        <v>3135</v>
      </c>
      <c r="W510" s="13">
        <f t="shared" si="4"/>
        <v>42954</v>
      </c>
      <c r="X510" s="7"/>
      <c r="Y510" s="7"/>
      <c r="Z510" s="6">
        <v>30640087257</v>
      </c>
      <c r="AA510" s="6"/>
      <c r="AB510" s="7"/>
      <c r="AC510" s="7"/>
      <c r="AD510" s="7"/>
      <c r="AE510" s="7"/>
      <c r="AF510" s="7" t="s">
        <v>3362</v>
      </c>
      <c r="AG510" s="7" t="s">
        <v>3679</v>
      </c>
      <c r="AH510" s="7"/>
      <c r="AI510" s="7"/>
      <c r="AJ510" s="7"/>
      <c r="AK510" s="7"/>
    </row>
    <row r="511" spans="1:37" ht="14.25" customHeight="1" x14ac:dyDescent="0.3">
      <c r="A511" s="6">
        <v>510</v>
      </c>
      <c r="B511" s="7" t="s">
        <v>3528</v>
      </c>
      <c r="C511" s="8" t="s">
        <v>3680</v>
      </c>
      <c r="D511" s="7" t="s">
        <v>38</v>
      </c>
      <c r="E511" s="7" t="s">
        <v>39</v>
      </c>
      <c r="F511" s="7" t="s">
        <v>40</v>
      </c>
      <c r="G511" s="7" t="s">
        <v>3681</v>
      </c>
      <c r="H511" s="6">
        <v>3292976</v>
      </c>
      <c r="I511" s="7">
        <v>6</v>
      </c>
      <c r="J511" s="7" t="s">
        <v>938</v>
      </c>
      <c r="K511" s="8" t="s">
        <v>3682</v>
      </c>
      <c r="L511" s="7">
        <v>-34.612839909999998</v>
      </c>
      <c r="M511" s="7">
        <v>-58.436311590000003</v>
      </c>
      <c r="N511" s="49">
        <v>42896</v>
      </c>
      <c r="O511" s="49">
        <v>43008</v>
      </c>
      <c r="P511" s="7">
        <v>3</v>
      </c>
      <c r="Q511" s="7">
        <v>100</v>
      </c>
      <c r="R511" s="7" t="s">
        <v>3683</v>
      </c>
      <c r="S511" s="7" t="s">
        <v>3684</v>
      </c>
      <c r="T511" s="7" t="s">
        <v>3685</v>
      </c>
      <c r="U511" s="7"/>
      <c r="V511" s="7" t="s">
        <v>3490</v>
      </c>
      <c r="W511" s="13">
        <f t="shared" si="4"/>
        <v>42896</v>
      </c>
      <c r="X511" s="7"/>
      <c r="Y511" s="7"/>
      <c r="Z511" s="6">
        <v>30708568240</v>
      </c>
      <c r="AA511" s="6"/>
      <c r="AB511" s="7">
        <v>5</v>
      </c>
      <c r="AC511" s="7"/>
      <c r="AD511" s="7"/>
      <c r="AE511" s="7"/>
      <c r="AF511" s="7" t="s">
        <v>3536</v>
      </c>
      <c r="AG511" s="7"/>
      <c r="AH511" s="7"/>
      <c r="AI511" s="7"/>
      <c r="AJ511" s="7"/>
      <c r="AK511" s="7"/>
    </row>
    <row r="512" spans="1:37" ht="14.25" customHeight="1" x14ac:dyDescent="0.3">
      <c r="A512" s="6">
        <v>511</v>
      </c>
      <c r="B512" s="7" t="s">
        <v>3370</v>
      </c>
      <c r="C512" s="8" t="s">
        <v>3686</v>
      </c>
      <c r="D512" s="7" t="s">
        <v>38</v>
      </c>
      <c r="E512" s="7" t="s">
        <v>39</v>
      </c>
      <c r="F512" s="7" t="s">
        <v>40</v>
      </c>
      <c r="G512" s="7" t="s">
        <v>3687</v>
      </c>
      <c r="H512" s="6">
        <v>2626095</v>
      </c>
      <c r="I512" s="7">
        <v>9</v>
      </c>
      <c r="J512" s="7" t="s">
        <v>302</v>
      </c>
      <c r="K512" s="8" t="s">
        <v>3688</v>
      </c>
      <c r="L512" s="7">
        <v>-34.636348329999997</v>
      </c>
      <c r="M512" s="7">
        <v>-58.52287089</v>
      </c>
      <c r="N512" s="49">
        <v>42807</v>
      </c>
      <c r="O512" s="49">
        <v>42845</v>
      </c>
      <c r="P512" s="7">
        <v>1</v>
      </c>
      <c r="Q512" s="7">
        <v>100</v>
      </c>
      <c r="R512" s="7" t="s">
        <v>3689</v>
      </c>
      <c r="S512" s="7" t="s">
        <v>3690</v>
      </c>
      <c r="T512" s="7"/>
      <c r="U512" s="7"/>
      <c r="V512" s="7" t="s">
        <v>3282</v>
      </c>
      <c r="W512" s="13">
        <f t="shared" si="4"/>
        <v>42807</v>
      </c>
      <c r="X512" s="7"/>
      <c r="Y512" s="7"/>
      <c r="Z512" s="6">
        <v>30700041197</v>
      </c>
      <c r="AA512" s="6"/>
      <c r="AB512" s="7"/>
      <c r="AC512" s="7"/>
      <c r="AD512" s="7"/>
      <c r="AE512" s="7"/>
      <c r="AF512" s="7" t="s">
        <v>3376</v>
      </c>
      <c r="AG512" s="7"/>
      <c r="AH512" s="7"/>
      <c r="AI512" s="7"/>
      <c r="AJ512" s="7"/>
      <c r="AK512" s="7"/>
    </row>
    <row r="513" spans="1:37" ht="14.25" customHeight="1" x14ac:dyDescent="0.3">
      <c r="A513" s="6">
        <v>512</v>
      </c>
      <c r="B513" s="7" t="s">
        <v>3528</v>
      </c>
      <c r="C513" s="8" t="s">
        <v>3691</v>
      </c>
      <c r="D513" s="7" t="s">
        <v>38</v>
      </c>
      <c r="E513" s="7" t="s">
        <v>39</v>
      </c>
      <c r="F513" s="7" t="s">
        <v>40</v>
      </c>
      <c r="G513" s="7" t="s">
        <v>3569</v>
      </c>
      <c r="H513" s="6">
        <v>2044025</v>
      </c>
      <c r="I513" s="7">
        <v>6</v>
      </c>
      <c r="J513" s="7" t="s">
        <v>938</v>
      </c>
      <c r="K513" s="8" t="s">
        <v>3692</v>
      </c>
      <c r="L513" s="7">
        <v>-34.615641340000003</v>
      </c>
      <c r="M513" s="7">
        <v>-58.433398580000002</v>
      </c>
      <c r="N513" s="49">
        <v>42807</v>
      </c>
      <c r="O513" s="49">
        <v>42932</v>
      </c>
      <c r="P513" s="7">
        <v>4</v>
      </c>
      <c r="Q513" s="7">
        <v>100</v>
      </c>
      <c r="R513" s="7" t="s">
        <v>3693</v>
      </c>
      <c r="S513" s="7"/>
      <c r="T513" s="7"/>
      <c r="U513" s="7"/>
      <c r="V513" s="7" t="s">
        <v>3482</v>
      </c>
      <c r="W513" s="13">
        <f t="shared" si="4"/>
        <v>42807</v>
      </c>
      <c r="X513" s="7"/>
      <c r="Y513" s="7"/>
      <c r="Z513" s="6">
        <v>30714765430</v>
      </c>
      <c r="AA513" s="6"/>
      <c r="AB513" s="7">
        <v>5</v>
      </c>
      <c r="AC513" s="7"/>
      <c r="AD513" s="7"/>
      <c r="AE513" s="7"/>
      <c r="AF513" s="7" t="s">
        <v>3536</v>
      </c>
      <c r="AG513" s="7"/>
      <c r="AH513" s="7"/>
      <c r="AI513" s="7"/>
      <c r="AJ513" s="7"/>
      <c r="AK513" s="7"/>
    </row>
    <row r="514" spans="1:37" ht="14.25" customHeight="1" x14ac:dyDescent="0.3">
      <c r="A514" s="6">
        <v>513</v>
      </c>
      <c r="B514" s="7" t="s">
        <v>3422</v>
      </c>
      <c r="C514" s="8" t="s">
        <v>3694</v>
      </c>
      <c r="D514" s="7" t="s">
        <v>38</v>
      </c>
      <c r="E514" s="7" t="s">
        <v>39</v>
      </c>
      <c r="F514" s="7" t="s">
        <v>40</v>
      </c>
      <c r="G514" s="7" t="s">
        <v>3569</v>
      </c>
      <c r="H514" s="6">
        <v>2992583</v>
      </c>
      <c r="I514" s="7">
        <v>10</v>
      </c>
      <c r="J514" s="7" t="s">
        <v>3265</v>
      </c>
      <c r="K514" s="8" t="s">
        <v>3695</v>
      </c>
      <c r="L514" s="7">
        <v>-34.630970769999998</v>
      </c>
      <c r="M514" s="7">
        <v>-58.500634570000003</v>
      </c>
      <c r="N514" s="49">
        <v>42870</v>
      </c>
      <c r="O514" s="49">
        <v>43020</v>
      </c>
      <c r="P514" s="7">
        <v>5</v>
      </c>
      <c r="Q514" s="7">
        <v>100</v>
      </c>
      <c r="R514" s="7" t="s">
        <v>3696</v>
      </c>
      <c r="S514" s="7" t="s">
        <v>3697</v>
      </c>
      <c r="T514" s="7" t="s">
        <v>3698</v>
      </c>
      <c r="U514" s="7"/>
      <c r="V514" s="7" t="s">
        <v>3699</v>
      </c>
      <c r="W514" s="13">
        <f t="shared" si="4"/>
        <v>42870</v>
      </c>
      <c r="X514" s="7"/>
      <c r="Y514" s="7"/>
      <c r="Z514" s="6">
        <v>30708896019</v>
      </c>
      <c r="AA514" s="6"/>
      <c r="AB514" s="7">
        <v>5</v>
      </c>
      <c r="AC514" s="7"/>
      <c r="AD514" s="7"/>
      <c r="AE514" s="7"/>
      <c r="AF514" s="7" t="s">
        <v>3431</v>
      </c>
      <c r="AG514" s="7"/>
      <c r="AH514" s="7"/>
      <c r="AI514" s="7"/>
      <c r="AJ514" s="7"/>
      <c r="AK514" s="7"/>
    </row>
    <row r="515" spans="1:37" ht="14.25" customHeight="1" x14ac:dyDescent="0.3">
      <c r="A515" s="6">
        <v>514</v>
      </c>
      <c r="B515" s="7" t="s">
        <v>3700</v>
      </c>
      <c r="C515" s="8" t="s">
        <v>3701</v>
      </c>
      <c r="D515" s="7" t="s">
        <v>38</v>
      </c>
      <c r="E515" s="7" t="s">
        <v>184</v>
      </c>
      <c r="F515" s="7" t="s">
        <v>3039</v>
      </c>
      <c r="G515" s="7" t="s">
        <v>3702</v>
      </c>
      <c r="H515" s="6">
        <v>5971260</v>
      </c>
      <c r="I515" s="7">
        <v>8</v>
      </c>
      <c r="J515" s="7" t="s">
        <v>173</v>
      </c>
      <c r="K515" s="8" t="s">
        <v>3703</v>
      </c>
      <c r="L515" s="7">
        <v>-34.650959640000004</v>
      </c>
      <c r="M515" s="7">
        <v>-58.444632519999999</v>
      </c>
      <c r="N515" s="49">
        <v>42815</v>
      </c>
      <c r="O515" s="49">
        <v>43216</v>
      </c>
      <c r="P515" s="7">
        <v>13</v>
      </c>
      <c r="Q515" s="7">
        <v>100</v>
      </c>
      <c r="R515" s="7" t="s">
        <v>3704</v>
      </c>
      <c r="S515" s="7" t="s">
        <v>3705</v>
      </c>
      <c r="T515" s="7"/>
      <c r="U515" s="7"/>
      <c r="V515" s="7" t="s">
        <v>3706</v>
      </c>
      <c r="W515" s="7">
        <v>2016</v>
      </c>
      <c r="X515" s="7"/>
      <c r="Y515" s="7"/>
      <c r="Z515" s="6">
        <v>30710137621</v>
      </c>
      <c r="AA515" s="6">
        <v>7340</v>
      </c>
      <c r="AB515" s="7">
        <v>18</v>
      </c>
      <c r="AC515" s="7" t="s">
        <v>49</v>
      </c>
      <c r="AD515" s="7"/>
      <c r="AE515" s="7"/>
      <c r="AF515" s="7" t="s">
        <v>3707</v>
      </c>
      <c r="AG515" s="7" t="s">
        <v>3047</v>
      </c>
      <c r="AH515" s="7"/>
      <c r="AI515" s="7"/>
      <c r="AJ515" s="7"/>
      <c r="AK515" s="7"/>
    </row>
    <row r="516" spans="1:37" ht="14.25" customHeight="1" x14ac:dyDescent="0.3">
      <c r="A516" s="6">
        <v>515</v>
      </c>
      <c r="B516" s="7" t="s">
        <v>3708</v>
      </c>
      <c r="C516" s="8" t="s">
        <v>3709</v>
      </c>
      <c r="D516" s="7" t="s">
        <v>38</v>
      </c>
      <c r="E516" s="7" t="s">
        <v>55</v>
      </c>
      <c r="F516" s="7" t="s">
        <v>3039</v>
      </c>
      <c r="G516" s="7" t="s">
        <v>3710</v>
      </c>
      <c r="H516" s="6">
        <v>10126518</v>
      </c>
      <c r="I516" s="7">
        <v>1</v>
      </c>
      <c r="J516" s="7" t="s">
        <v>2896</v>
      </c>
      <c r="K516" s="8" t="s">
        <v>3711</v>
      </c>
      <c r="L516" s="7">
        <v>-34.584059080000003</v>
      </c>
      <c r="M516" s="7">
        <v>-58.373663780000001</v>
      </c>
      <c r="N516" s="49">
        <v>42752</v>
      </c>
      <c r="O516" s="49">
        <v>42993</v>
      </c>
      <c r="P516" s="7">
        <v>8</v>
      </c>
      <c r="Q516" s="7">
        <v>100</v>
      </c>
      <c r="R516" s="7" t="s">
        <v>3712</v>
      </c>
      <c r="S516" s="7" t="s">
        <v>3713</v>
      </c>
      <c r="T516" s="7"/>
      <c r="U516" s="7"/>
      <c r="V516" s="7" t="s">
        <v>2070</v>
      </c>
      <c r="W516" s="7">
        <v>2016</v>
      </c>
      <c r="X516" s="7"/>
      <c r="Y516" s="7"/>
      <c r="Z516" s="6">
        <v>30713915005</v>
      </c>
      <c r="AA516" s="6">
        <v>43190</v>
      </c>
      <c r="AB516" s="6">
        <v>10</v>
      </c>
      <c r="AC516" s="7" t="s">
        <v>49</v>
      </c>
      <c r="AD516" s="7"/>
      <c r="AE516" s="7"/>
      <c r="AF516" s="7" t="s">
        <v>3714</v>
      </c>
      <c r="AG516" s="7"/>
      <c r="AH516" s="7"/>
      <c r="AI516" s="7"/>
      <c r="AJ516" s="7"/>
      <c r="AK516" s="7"/>
    </row>
    <row r="517" spans="1:37" ht="14.25" customHeight="1" x14ac:dyDescent="0.3">
      <c r="A517" s="6">
        <v>516</v>
      </c>
      <c r="B517" s="7" t="s">
        <v>3708</v>
      </c>
      <c r="C517" s="8" t="s">
        <v>3715</v>
      </c>
      <c r="D517" s="7" t="s">
        <v>38</v>
      </c>
      <c r="E517" s="7" t="s">
        <v>55</v>
      </c>
      <c r="F517" s="7" t="s">
        <v>3039</v>
      </c>
      <c r="G517" s="7" t="s">
        <v>3716</v>
      </c>
      <c r="H517" s="6">
        <v>10796589</v>
      </c>
      <c r="I517" s="7">
        <v>1</v>
      </c>
      <c r="J517" s="7" t="s">
        <v>2896</v>
      </c>
      <c r="K517" s="8" t="s">
        <v>3717</v>
      </c>
      <c r="L517" s="7">
        <v>-34.583668750000001</v>
      </c>
      <c r="M517" s="7">
        <v>-58.374294839999997</v>
      </c>
      <c r="N517" s="49">
        <v>42918</v>
      </c>
      <c r="O517" s="49">
        <v>43014</v>
      </c>
      <c r="P517" s="7">
        <v>3</v>
      </c>
      <c r="Q517" s="7">
        <v>100</v>
      </c>
      <c r="R517" s="7" t="s">
        <v>3718</v>
      </c>
      <c r="S517" s="7" t="s">
        <v>3719</v>
      </c>
      <c r="T517" s="7"/>
      <c r="U517" s="7"/>
      <c r="V517" s="7" t="s">
        <v>2070</v>
      </c>
      <c r="W517" s="7">
        <v>2017</v>
      </c>
      <c r="X517" s="7"/>
      <c r="Y517" s="7"/>
      <c r="Z517" s="6">
        <v>30710125054</v>
      </c>
      <c r="AA517" s="6">
        <v>43190</v>
      </c>
      <c r="AB517" s="6">
        <v>10</v>
      </c>
      <c r="AC517" s="7" t="s">
        <v>49</v>
      </c>
      <c r="AD517" s="7"/>
      <c r="AE517" s="7"/>
      <c r="AF517" s="7" t="s">
        <v>3714</v>
      </c>
      <c r="AG517" s="7"/>
      <c r="AH517" s="7"/>
      <c r="AI517" s="7"/>
      <c r="AJ517" s="7"/>
      <c r="AK517" s="7"/>
    </row>
    <row r="518" spans="1:37" ht="14.25" customHeight="1" x14ac:dyDescent="0.3">
      <c r="A518" s="6">
        <v>517</v>
      </c>
      <c r="B518" s="7" t="s">
        <v>3708</v>
      </c>
      <c r="C518" s="8" t="s">
        <v>3720</v>
      </c>
      <c r="D518" s="7" t="s">
        <v>38</v>
      </c>
      <c r="E518" s="7" t="s">
        <v>55</v>
      </c>
      <c r="F518" s="7" t="s">
        <v>3039</v>
      </c>
      <c r="G518" s="7" t="s">
        <v>3721</v>
      </c>
      <c r="H518" s="6">
        <v>13976083</v>
      </c>
      <c r="I518" s="7">
        <v>1</v>
      </c>
      <c r="J518" s="7" t="s">
        <v>2896</v>
      </c>
      <c r="K518" s="8" t="s">
        <v>3722</v>
      </c>
      <c r="L518" s="7">
        <v>-34.5836355</v>
      </c>
      <c r="M518" s="7">
        <v>-58.374357420000003</v>
      </c>
      <c r="N518" s="49">
        <v>42688</v>
      </c>
      <c r="O518" s="49">
        <v>42997</v>
      </c>
      <c r="P518" s="7">
        <v>10</v>
      </c>
      <c r="Q518" s="7">
        <v>100</v>
      </c>
      <c r="R518" s="7" t="s">
        <v>3723</v>
      </c>
      <c r="S518" s="7" t="s">
        <v>3724</v>
      </c>
      <c r="T518" s="7"/>
      <c r="U518" s="7"/>
      <c r="V518" s="7" t="s">
        <v>2070</v>
      </c>
      <c r="W518" s="7">
        <v>2016</v>
      </c>
      <c r="X518" s="7"/>
      <c r="Y518" s="7"/>
      <c r="Z518" s="6">
        <v>30712055355</v>
      </c>
      <c r="AA518" s="6">
        <v>43190</v>
      </c>
      <c r="AB518" s="6">
        <v>10</v>
      </c>
      <c r="AC518" s="7" t="s">
        <v>49</v>
      </c>
      <c r="AD518" s="7"/>
      <c r="AE518" s="7"/>
      <c r="AF518" s="7" t="s">
        <v>3714</v>
      </c>
      <c r="AG518" s="7"/>
      <c r="AH518" s="7"/>
      <c r="AI518" s="7"/>
      <c r="AJ518" s="7"/>
      <c r="AK518" s="7"/>
    </row>
    <row r="519" spans="1:37" ht="14.25" customHeight="1" x14ac:dyDescent="0.3">
      <c r="A519" s="6">
        <v>518</v>
      </c>
      <c r="B519" s="7" t="s">
        <v>3708</v>
      </c>
      <c r="C519" s="8" t="s">
        <v>3725</v>
      </c>
      <c r="D519" s="7" t="s">
        <v>38</v>
      </c>
      <c r="E519" s="7" t="s">
        <v>55</v>
      </c>
      <c r="F519" s="7" t="s">
        <v>3039</v>
      </c>
      <c r="G519" s="7" t="s">
        <v>3726</v>
      </c>
      <c r="H519" s="6"/>
      <c r="I519" s="7">
        <v>1</v>
      </c>
      <c r="J519" s="7" t="s">
        <v>2896</v>
      </c>
      <c r="K519" s="8" t="s">
        <v>3727</v>
      </c>
      <c r="L519" s="7">
        <v>-34.583519129999999</v>
      </c>
      <c r="M519" s="7">
        <v>-58.374576449999999</v>
      </c>
      <c r="N519" s="49">
        <v>42380</v>
      </c>
      <c r="O519" s="49">
        <v>42998</v>
      </c>
      <c r="P519" s="7">
        <v>20</v>
      </c>
      <c r="Q519" s="7">
        <v>100</v>
      </c>
      <c r="R519" s="7" t="s">
        <v>3728</v>
      </c>
      <c r="S519" s="7" t="s">
        <v>3729</v>
      </c>
      <c r="T519" s="7"/>
      <c r="U519" s="7"/>
      <c r="V519" s="7" t="s">
        <v>3730</v>
      </c>
      <c r="W519" s="7">
        <v>2016</v>
      </c>
      <c r="X519" s="7"/>
      <c r="Y519" s="7"/>
      <c r="Z519" s="6">
        <v>30707476970</v>
      </c>
      <c r="AA519" s="6">
        <v>43190</v>
      </c>
      <c r="AB519" s="6">
        <v>15</v>
      </c>
      <c r="AC519" s="7" t="s">
        <v>49</v>
      </c>
      <c r="AD519" s="7"/>
      <c r="AE519" s="7"/>
      <c r="AF519" s="7" t="s">
        <v>3714</v>
      </c>
      <c r="AG519" s="7"/>
      <c r="AH519" s="7"/>
      <c r="AI519" s="7"/>
      <c r="AJ519" s="7"/>
      <c r="AK519" s="7"/>
    </row>
    <row r="520" spans="1:37" ht="14.25" customHeight="1" x14ac:dyDescent="0.3">
      <c r="A520" s="6">
        <v>519</v>
      </c>
      <c r="B520" s="7" t="s">
        <v>463</v>
      </c>
      <c r="C520" s="8" t="s">
        <v>3731</v>
      </c>
      <c r="D520" s="7" t="s">
        <v>38</v>
      </c>
      <c r="E520" s="7" t="s">
        <v>193</v>
      </c>
      <c r="F520" s="7" t="s">
        <v>1144</v>
      </c>
      <c r="G520" s="7" t="s">
        <v>3732</v>
      </c>
      <c r="H520" s="6">
        <v>739347</v>
      </c>
      <c r="I520" s="7">
        <v>15</v>
      </c>
      <c r="J520" s="7" t="s">
        <v>781</v>
      </c>
      <c r="K520" s="8" t="s">
        <v>3733</v>
      </c>
      <c r="L520" s="7">
        <v>-34.581637929999999</v>
      </c>
      <c r="M520" s="7">
        <v>-58.457071640000002</v>
      </c>
      <c r="N520" s="49">
        <v>42737</v>
      </c>
      <c r="O520" s="49">
        <v>42740</v>
      </c>
      <c r="P520" s="7">
        <v>0</v>
      </c>
      <c r="Q520" s="7">
        <v>100</v>
      </c>
      <c r="R520" s="7" t="s">
        <v>610</v>
      </c>
      <c r="S520" s="7"/>
      <c r="T520" s="7"/>
      <c r="U520" s="7"/>
      <c r="V520" s="7" t="s">
        <v>3734</v>
      </c>
      <c r="W520" s="7" t="s">
        <v>3735</v>
      </c>
      <c r="X520" s="7" t="s">
        <v>3736</v>
      </c>
      <c r="Y520" s="7" t="s">
        <v>3737</v>
      </c>
      <c r="Z520" s="6">
        <v>30714577170</v>
      </c>
      <c r="AA520" s="6" t="s">
        <v>3738</v>
      </c>
      <c r="AB520" s="7"/>
      <c r="AC520" s="7"/>
      <c r="AD520" s="7"/>
      <c r="AE520" s="7"/>
      <c r="AF520" s="7" t="s">
        <v>471</v>
      </c>
      <c r="AG520" s="7"/>
      <c r="AH520" s="7"/>
      <c r="AI520" s="7"/>
      <c r="AJ520" s="7"/>
      <c r="AK520" s="7"/>
    </row>
    <row r="521" spans="1:37" ht="14.25" customHeight="1" x14ac:dyDescent="0.3">
      <c r="A521" s="6">
        <v>520</v>
      </c>
      <c r="B521" s="7" t="s">
        <v>463</v>
      </c>
      <c r="C521" s="8" t="s">
        <v>3739</v>
      </c>
      <c r="D521" s="7" t="s">
        <v>38</v>
      </c>
      <c r="E521" s="7" t="s">
        <v>193</v>
      </c>
      <c r="F521" s="7" t="s">
        <v>1144</v>
      </c>
      <c r="G521" s="7" t="s">
        <v>3740</v>
      </c>
      <c r="H521" s="6">
        <v>547000</v>
      </c>
      <c r="I521" s="7">
        <v>5</v>
      </c>
      <c r="J521" s="7" t="s">
        <v>466</v>
      </c>
      <c r="K521" s="8" t="s">
        <v>3741</v>
      </c>
      <c r="L521" s="7">
        <v>-34.606017039999998</v>
      </c>
      <c r="M521" s="7">
        <v>-58.41388422</v>
      </c>
      <c r="N521" s="49">
        <v>42739</v>
      </c>
      <c r="O521" s="49">
        <v>43120</v>
      </c>
      <c r="P521" s="7">
        <v>12</v>
      </c>
      <c r="Q521" s="7">
        <v>100</v>
      </c>
      <c r="R521" s="7" t="s">
        <v>3742</v>
      </c>
      <c r="S521" s="7" t="s">
        <v>3743</v>
      </c>
      <c r="T521" s="7" t="s">
        <v>3744</v>
      </c>
      <c r="U521" s="7"/>
      <c r="V521" s="7" t="s">
        <v>3745</v>
      </c>
      <c r="W521" s="7"/>
      <c r="X521" s="7" t="s">
        <v>3746</v>
      </c>
      <c r="Y521" s="7" t="s">
        <v>3747</v>
      </c>
      <c r="Z521" s="6">
        <v>30711670587</v>
      </c>
      <c r="AA521" s="6" t="s">
        <v>3748</v>
      </c>
      <c r="AB521" s="7"/>
      <c r="AC521" s="7"/>
      <c r="AD521" s="7"/>
      <c r="AE521" s="7"/>
      <c r="AF521" s="7" t="s">
        <v>471</v>
      </c>
      <c r="AG521" s="7"/>
      <c r="AH521" s="7"/>
      <c r="AI521" s="7"/>
      <c r="AJ521" s="7"/>
      <c r="AK521" s="7"/>
    </row>
    <row r="522" spans="1:37" ht="14.25" customHeight="1" x14ac:dyDescent="0.3">
      <c r="A522" s="6">
        <v>521</v>
      </c>
      <c r="B522" s="7" t="s">
        <v>463</v>
      </c>
      <c r="C522" s="8" t="s">
        <v>3749</v>
      </c>
      <c r="D522" s="7" t="s">
        <v>38</v>
      </c>
      <c r="E522" s="7" t="s">
        <v>193</v>
      </c>
      <c r="F522" s="7" t="s">
        <v>1144</v>
      </c>
      <c r="G522" s="7" t="s">
        <v>3750</v>
      </c>
      <c r="H522" s="6">
        <v>450000</v>
      </c>
      <c r="I522" s="7">
        <v>9</v>
      </c>
      <c r="J522" s="7" t="s">
        <v>843</v>
      </c>
      <c r="K522" s="8" t="s">
        <v>3751</v>
      </c>
      <c r="L522" s="7">
        <v>-34.640487419999999</v>
      </c>
      <c r="M522" s="7">
        <v>-58.483546840000002</v>
      </c>
      <c r="N522" s="49">
        <v>42743</v>
      </c>
      <c r="O522" s="49">
        <v>42745</v>
      </c>
      <c r="P522" s="7">
        <v>0</v>
      </c>
      <c r="Q522" s="7">
        <v>100</v>
      </c>
      <c r="R522" s="7" t="s">
        <v>3752</v>
      </c>
      <c r="S522" s="7" t="s">
        <v>3753</v>
      </c>
      <c r="T522" s="7"/>
      <c r="U522" s="7"/>
      <c r="V522" s="7" t="s">
        <v>3754</v>
      </c>
      <c r="W522" s="7"/>
      <c r="X522" s="7" t="s">
        <v>3736</v>
      </c>
      <c r="Y522" s="7" t="s">
        <v>3755</v>
      </c>
      <c r="Z522" s="6">
        <v>30711557071</v>
      </c>
      <c r="AA522" s="6" t="s">
        <v>3738</v>
      </c>
      <c r="AB522" s="7"/>
      <c r="AC522" s="7"/>
      <c r="AD522" s="7"/>
      <c r="AE522" s="7"/>
      <c r="AF522" s="7" t="s">
        <v>471</v>
      </c>
      <c r="AG522" s="7"/>
      <c r="AH522" s="7"/>
      <c r="AI522" s="7"/>
      <c r="AJ522" s="7"/>
      <c r="AK522" s="7"/>
    </row>
    <row r="523" spans="1:37" ht="14.25" customHeight="1" x14ac:dyDescent="0.3">
      <c r="A523" s="6">
        <v>522</v>
      </c>
      <c r="B523" s="7" t="s">
        <v>3054</v>
      </c>
      <c r="C523" s="8" t="s">
        <v>3756</v>
      </c>
      <c r="D523" s="7" t="s">
        <v>38</v>
      </c>
      <c r="E523" s="7" t="s">
        <v>55</v>
      </c>
      <c r="F523" s="7" t="s">
        <v>3039</v>
      </c>
      <c r="G523" s="7" t="s">
        <v>3757</v>
      </c>
      <c r="H523" s="6">
        <v>2592231</v>
      </c>
      <c r="I523" s="7">
        <v>4</v>
      </c>
      <c r="J523" s="7" t="s">
        <v>400</v>
      </c>
      <c r="K523" s="8" t="s">
        <v>3758</v>
      </c>
      <c r="L523" s="7">
        <v>-34.617623500000001</v>
      </c>
      <c r="M523" s="7">
        <v>-58.409400820000002</v>
      </c>
      <c r="N523" s="49">
        <v>42980</v>
      </c>
      <c r="O523" s="49">
        <v>43182</v>
      </c>
      <c r="P523" s="7">
        <v>6</v>
      </c>
      <c r="Q523" s="7">
        <v>100</v>
      </c>
      <c r="R523" s="7" t="s">
        <v>3759</v>
      </c>
      <c r="S523" s="7" t="s">
        <v>3760</v>
      </c>
      <c r="T523" s="7" t="s">
        <v>3761</v>
      </c>
      <c r="U523" s="7"/>
      <c r="V523" s="7" t="s">
        <v>2070</v>
      </c>
      <c r="W523" s="7">
        <v>2017</v>
      </c>
      <c r="X523" s="7"/>
      <c r="Y523" s="7"/>
      <c r="Z523" s="6"/>
      <c r="AA523" s="6">
        <v>4249</v>
      </c>
      <c r="AB523" s="7">
        <v>38</v>
      </c>
      <c r="AC523" s="7"/>
      <c r="AD523" s="7"/>
      <c r="AE523" s="7"/>
      <c r="AF523" s="7" t="s">
        <v>3060</v>
      </c>
      <c r="AG523" s="7"/>
      <c r="AH523" s="7"/>
      <c r="AI523" s="7"/>
      <c r="AJ523" s="7"/>
      <c r="AK523" s="7"/>
    </row>
    <row r="524" spans="1:37" ht="14.25" customHeight="1" x14ac:dyDescent="0.3">
      <c r="A524" s="6">
        <v>523</v>
      </c>
      <c r="B524" s="7" t="s">
        <v>3072</v>
      </c>
      <c r="C524" s="8" t="s">
        <v>3762</v>
      </c>
      <c r="D524" s="7" t="s">
        <v>38</v>
      </c>
      <c r="E524" s="7" t="s">
        <v>55</v>
      </c>
      <c r="F524" s="7" t="s">
        <v>3039</v>
      </c>
      <c r="G524" s="7" t="s">
        <v>3763</v>
      </c>
      <c r="H524" s="6">
        <v>26399069</v>
      </c>
      <c r="I524" s="7">
        <v>9</v>
      </c>
      <c r="J524" s="7" t="s">
        <v>843</v>
      </c>
      <c r="K524" s="8" t="s">
        <v>3764</v>
      </c>
      <c r="L524" s="7">
        <v>-34.655055660000002</v>
      </c>
      <c r="M524" s="7">
        <v>-58.470302949999997</v>
      </c>
      <c r="N524" s="49">
        <v>42817</v>
      </c>
      <c r="O524" s="49">
        <v>43132</v>
      </c>
      <c r="P524" s="7">
        <v>11</v>
      </c>
      <c r="Q524" s="7">
        <v>100</v>
      </c>
      <c r="R524" s="7" t="s">
        <v>3765</v>
      </c>
      <c r="S524" s="7" t="s">
        <v>3766</v>
      </c>
      <c r="T524" s="7"/>
      <c r="U524" s="7"/>
      <c r="V524" s="7" t="s">
        <v>3078</v>
      </c>
      <c r="W524" s="7">
        <v>2016</v>
      </c>
      <c r="X524" s="7"/>
      <c r="Y524" s="7"/>
      <c r="Z524" s="6">
        <v>30712217444</v>
      </c>
      <c r="AA524" s="6">
        <v>33757</v>
      </c>
      <c r="AB524" s="7">
        <v>22</v>
      </c>
      <c r="AC524" s="7"/>
      <c r="AD524" s="7"/>
      <c r="AE524" s="7"/>
      <c r="AF524" s="7" t="s">
        <v>3079</v>
      </c>
      <c r="AG524" s="7" t="s">
        <v>3080</v>
      </c>
      <c r="AH524" s="7"/>
      <c r="AI524" s="7"/>
      <c r="AJ524" s="7"/>
      <c r="AK524" s="7"/>
    </row>
    <row r="525" spans="1:37" ht="14.25" customHeight="1" x14ac:dyDescent="0.3">
      <c r="A525" s="6">
        <v>524</v>
      </c>
      <c r="B525" s="7" t="s">
        <v>3700</v>
      </c>
      <c r="C525" s="8" t="s">
        <v>3767</v>
      </c>
      <c r="D525" s="7" t="s">
        <v>38</v>
      </c>
      <c r="E525" s="7" t="s">
        <v>55</v>
      </c>
      <c r="F525" s="7" t="s">
        <v>3039</v>
      </c>
      <c r="G525" s="7" t="s">
        <v>3768</v>
      </c>
      <c r="H525" s="6">
        <v>2891513</v>
      </c>
      <c r="I525" s="7">
        <v>7</v>
      </c>
      <c r="J525" s="7" t="s">
        <v>690</v>
      </c>
      <c r="K525" s="8" t="s">
        <v>3769</v>
      </c>
      <c r="L525" s="7">
        <v>-34.648989999999998</v>
      </c>
      <c r="M525" s="7">
        <v>-58.440441999999997</v>
      </c>
      <c r="N525" s="49">
        <v>42430</v>
      </c>
      <c r="O525" s="49">
        <v>42946</v>
      </c>
      <c r="P525" s="7">
        <v>16</v>
      </c>
      <c r="Q525" s="7">
        <v>100</v>
      </c>
      <c r="R525" s="7" t="s">
        <v>3770</v>
      </c>
      <c r="S525" s="7" t="s">
        <v>3771</v>
      </c>
      <c r="T525" s="7" t="s">
        <v>3772</v>
      </c>
      <c r="U525" s="7" t="s">
        <v>3773</v>
      </c>
      <c r="V525" s="7" t="s">
        <v>2085</v>
      </c>
      <c r="W525" s="7">
        <v>2016</v>
      </c>
      <c r="X525" s="7"/>
      <c r="Y525" s="7"/>
      <c r="Z525" s="6">
        <v>30710258445</v>
      </c>
      <c r="AA525" s="6">
        <v>10191</v>
      </c>
      <c r="AB525" s="7">
        <v>7</v>
      </c>
      <c r="AC525" s="7" t="s">
        <v>49</v>
      </c>
      <c r="AD525" s="7"/>
      <c r="AE525" s="7"/>
      <c r="AF525" s="7" t="s">
        <v>3707</v>
      </c>
      <c r="AG525" s="7" t="s">
        <v>3774</v>
      </c>
      <c r="AH525" s="7"/>
      <c r="AI525" s="7"/>
      <c r="AJ525" s="7"/>
      <c r="AK525" s="7"/>
    </row>
    <row r="526" spans="1:37" ht="14.25" customHeight="1" x14ac:dyDescent="0.3">
      <c r="A526" s="6">
        <v>525</v>
      </c>
      <c r="B526" s="7" t="s">
        <v>3708</v>
      </c>
      <c r="C526" s="8" t="s">
        <v>3775</v>
      </c>
      <c r="D526" s="7" t="s">
        <v>38</v>
      </c>
      <c r="E526" s="7" t="s">
        <v>55</v>
      </c>
      <c r="F526" s="7" t="s">
        <v>3039</v>
      </c>
      <c r="G526" s="7" t="s">
        <v>3776</v>
      </c>
      <c r="H526" s="6">
        <v>23922047</v>
      </c>
      <c r="I526" s="7">
        <v>1</v>
      </c>
      <c r="J526" s="7" t="s">
        <v>2896</v>
      </c>
      <c r="K526" s="8" t="s">
        <v>3777</v>
      </c>
      <c r="L526" s="7">
        <v>-34.583718619999999</v>
      </c>
      <c r="M526" s="7">
        <v>-58.374200969999997</v>
      </c>
      <c r="N526" s="49">
        <v>42641</v>
      </c>
      <c r="O526" s="49">
        <v>42920</v>
      </c>
      <c r="P526" s="7">
        <v>10</v>
      </c>
      <c r="Q526" s="7">
        <v>100</v>
      </c>
      <c r="R526" s="7" t="s">
        <v>3778</v>
      </c>
      <c r="S526" s="7" t="s">
        <v>3779</v>
      </c>
      <c r="T526" s="7"/>
      <c r="U526" s="7"/>
      <c r="V526" s="7" t="s">
        <v>2070</v>
      </c>
      <c r="W526" s="7">
        <v>2016</v>
      </c>
      <c r="X526" s="7"/>
      <c r="Y526" s="7"/>
      <c r="Z526" s="6">
        <v>30709888494</v>
      </c>
      <c r="AA526" s="6">
        <v>43190</v>
      </c>
      <c r="AB526" s="6">
        <v>10</v>
      </c>
      <c r="AC526" s="7" t="s">
        <v>49</v>
      </c>
      <c r="AD526" s="7"/>
      <c r="AE526" s="7"/>
      <c r="AF526" s="7" t="s">
        <v>3714</v>
      </c>
      <c r="AG526" s="7"/>
      <c r="AH526" s="7"/>
      <c r="AI526" s="7"/>
      <c r="AJ526" s="7"/>
      <c r="AK526" s="7"/>
    </row>
    <row r="527" spans="1:37" ht="14.25" customHeight="1" x14ac:dyDescent="0.3">
      <c r="A527" s="6">
        <v>526</v>
      </c>
      <c r="B527" s="7" t="s">
        <v>3708</v>
      </c>
      <c r="C527" s="8" t="s">
        <v>3780</v>
      </c>
      <c r="D527" s="7" t="s">
        <v>38</v>
      </c>
      <c r="E527" s="7" t="s">
        <v>55</v>
      </c>
      <c r="F527" s="7" t="s">
        <v>3039</v>
      </c>
      <c r="G527" s="7" t="s">
        <v>3781</v>
      </c>
      <c r="H527" s="6">
        <v>5542639</v>
      </c>
      <c r="I527" s="7">
        <v>1</v>
      </c>
      <c r="J527" s="7" t="s">
        <v>2896</v>
      </c>
      <c r="K527" s="8" t="s">
        <v>3782</v>
      </c>
      <c r="L527" s="7">
        <v>-34.58402873</v>
      </c>
      <c r="M527" s="7">
        <v>-58.373720910000003</v>
      </c>
      <c r="N527" s="49">
        <v>42705</v>
      </c>
      <c r="O527" s="49">
        <v>42887</v>
      </c>
      <c r="P527" s="7">
        <v>6</v>
      </c>
      <c r="Q527" s="7">
        <v>100</v>
      </c>
      <c r="R527" s="7" t="s">
        <v>3783</v>
      </c>
      <c r="S527" s="7" t="s">
        <v>3784</v>
      </c>
      <c r="T527" s="7"/>
      <c r="U527" s="7"/>
      <c r="V527" s="7" t="s">
        <v>2070</v>
      </c>
      <c r="W527" s="7">
        <v>2016</v>
      </c>
      <c r="X527" s="7"/>
      <c r="Y527" s="7"/>
      <c r="Z527" s="6">
        <v>30711328951</v>
      </c>
      <c r="AA527" s="6">
        <v>43190</v>
      </c>
      <c r="AB527" s="6">
        <v>10</v>
      </c>
      <c r="AC527" s="7" t="s">
        <v>49</v>
      </c>
      <c r="AD527" s="7"/>
      <c r="AE527" s="7"/>
      <c r="AF527" s="7" t="s">
        <v>3714</v>
      </c>
      <c r="AG527" s="7"/>
      <c r="AH527" s="7"/>
      <c r="AI527" s="7"/>
      <c r="AJ527" s="7"/>
      <c r="AK527" s="7"/>
    </row>
    <row r="528" spans="1:37" ht="14.25" customHeight="1" x14ac:dyDescent="0.3">
      <c r="A528" s="6">
        <v>527</v>
      </c>
      <c r="B528" s="7" t="s">
        <v>1941</v>
      </c>
      <c r="C528" s="8" t="s">
        <v>3785</v>
      </c>
      <c r="D528" s="7" t="s">
        <v>38</v>
      </c>
      <c r="E528" s="7" t="s">
        <v>55</v>
      </c>
      <c r="F528" s="7" t="s">
        <v>2608</v>
      </c>
      <c r="G528" s="7" t="s">
        <v>3786</v>
      </c>
      <c r="H528" s="6">
        <v>53821745</v>
      </c>
      <c r="I528" s="7">
        <v>13</v>
      </c>
      <c r="J528" s="7" t="s">
        <v>360</v>
      </c>
      <c r="K528" s="8" t="s">
        <v>3787</v>
      </c>
      <c r="L528" s="7">
        <v>-34.558439679999999</v>
      </c>
      <c r="M528" s="7">
        <v>-58.450587380000002</v>
      </c>
      <c r="N528" s="49"/>
      <c r="O528" s="49">
        <v>42653</v>
      </c>
      <c r="P528" s="7"/>
      <c r="Q528" s="7">
        <v>100</v>
      </c>
      <c r="R528" s="7" t="s">
        <v>3788</v>
      </c>
      <c r="S528" s="7"/>
      <c r="T528" s="7"/>
      <c r="U528" s="7"/>
      <c r="V528" s="7" t="s">
        <v>2000</v>
      </c>
      <c r="W528" s="7"/>
      <c r="X528" s="7"/>
      <c r="Y528" s="7"/>
      <c r="Z528" s="6">
        <v>30699339810</v>
      </c>
      <c r="AA528" s="6"/>
      <c r="AB528" s="7"/>
      <c r="AC528" s="7"/>
      <c r="AD528" s="7"/>
      <c r="AE528" s="7"/>
      <c r="AF528" s="7" t="s">
        <v>1949</v>
      </c>
      <c r="AG528" s="7"/>
      <c r="AH528" s="7"/>
      <c r="AI528" s="7"/>
      <c r="AJ528" s="7"/>
      <c r="AK528" s="7"/>
    </row>
    <row r="529" spans="1:37" ht="14.25" customHeight="1" x14ac:dyDescent="0.3">
      <c r="A529" s="6">
        <v>528</v>
      </c>
      <c r="B529" s="7" t="s">
        <v>2659</v>
      </c>
      <c r="C529" s="8" t="s">
        <v>3789</v>
      </c>
      <c r="D529" s="7" t="s">
        <v>38</v>
      </c>
      <c r="E529" s="7" t="s">
        <v>55</v>
      </c>
      <c r="F529" s="7" t="s">
        <v>2608</v>
      </c>
      <c r="G529" s="7" t="s">
        <v>3790</v>
      </c>
      <c r="H529" s="6">
        <v>59248641</v>
      </c>
      <c r="I529" s="7">
        <v>1</v>
      </c>
      <c r="J529" s="7" t="s">
        <v>68</v>
      </c>
      <c r="K529" s="8" t="s">
        <v>3791</v>
      </c>
      <c r="L529" s="7">
        <v>-34.609277249999998</v>
      </c>
      <c r="M529" s="7">
        <v>-58.390380149999999</v>
      </c>
      <c r="N529" s="49">
        <v>42873</v>
      </c>
      <c r="O529" s="49">
        <v>42974</v>
      </c>
      <c r="P529" s="7">
        <v>3</v>
      </c>
      <c r="Q529" s="7">
        <v>100</v>
      </c>
      <c r="R529" s="7" t="s">
        <v>3792</v>
      </c>
      <c r="S529" s="7" t="s">
        <v>3793</v>
      </c>
      <c r="T529" s="7" t="s">
        <v>3794</v>
      </c>
      <c r="U529" s="7" t="s">
        <v>3795</v>
      </c>
      <c r="V529" s="7" t="s">
        <v>593</v>
      </c>
      <c r="W529" s="7">
        <v>2017</v>
      </c>
      <c r="X529" s="7"/>
      <c r="Y529" s="7"/>
      <c r="Z529" s="6">
        <v>30714682489</v>
      </c>
      <c r="AA529" s="6"/>
      <c r="AB529" s="7"/>
      <c r="AC529" s="7" t="s">
        <v>49</v>
      </c>
      <c r="AD529" s="7"/>
      <c r="AE529" s="7"/>
      <c r="AF529" s="7" t="s">
        <v>2664</v>
      </c>
      <c r="AG529" s="7" t="s">
        <v>3796</v>
      </c>
      <c r="AH529" s="7"/>
      <c r="AI529" s="7"/>
      <c r="AJ529" s="7"/>
      <c r="AK529" s="7"/>
    </row>
    <row r="530" spans="1:37" ht="14.25" customHeight="1" x14ac:dyDescent="0.3">
      <c r="A530" s="6">
        <v>529</v>
      </c>
      <c r="B530" s="7" t="s">
        <v>1063</v>
      </c>
      <c r="C530" s="8" t="s">
        <v>3797</v>
      </c>
      <c r="D530" s="7" t="s">
        <v>38</v>
      </c>
      <c r="E530" s="7" t="s">
        <v>55</v>
      </c>
      <c r="F530" s="7" t="s">
        <v>2608</v>
      </c>
      <c r="G530" s="7" t="s">
        <v>3798</v>
      </c>
      <c r="H530" s="6">
        <v>8346486</v>
      </c>
      <c r="I530" s="7">
        <v>14</v>
      </c>
      <c r="J530" s="7" t="s">
        <v>423</v>
      </c>
      <c r="K530" s="8" t="s">
        <v>3799</v>
      </c>
      <c r="L530" s="7">
        <v>-34.572094659999998</v>
      </c>
      <c r="M530" s="7">
        <v>-58.413733579999999</v>
      </c>
      <c r="N530" s="49">
        <v>42962</v>
      </c>
      <c r="O530" s="49">
        <v>42655</v>
      </c>
      <c r="P530" s="7"/>
      <c r="Q530" s="7">
        <v>100</v>
      </c>
      <c r="R530" s="7" t="s">
        <v>3800</v>
      </c>
      <c r="S530" s="7" t="s">
        <v>3801</v>
      </c>
      <c r="T530" s="7"/>
      <c r="U530" s="7"/>
      <c r="V530" s="7" t="s">
        <v>3802</v>
      </c>
      <c r="W530" s="7">
        <v>2016</v>
      </c>
      <c r="X530" s="7"/>
      <c r="Y530" s="7"/>
      <c r="Z530" s="6">
        <v>33714746559</v>
      </c>
      <c r="AA530" s="6"/>
      <c r="AB530" s="7"/>
      <c r="AC530" s="7"/>
      <c r="AD530" s="7"/>
      <c r="AE530" s="7"/>
      <c r="AF530" s="7" t="s">
        <v>1071</v>
      </c>
      <c r="AG530" s="7" t="s">
        <v>3803</v>
      </c>
      <c r="AH530" s="7"/>
      <c r="AI530" s="7"/>
      <c r="AJ530" s="7"/>
      <c r="AK530" s="7"/>
    </row>
    <row r="531" spans="1:37" ht="14.25" customHeight="1" x14ac:dyDescent="0.3">
      <c r="A531" s="6">
        <v>530</v>
      </c>
      <c r="B531" s="7" t="s">
        <v>1468</v>
      </c>
      <c r="C531" s="8" t="s">
        <v>3804</v>
      </c>
      <c r="D531" s="7" t="s">
        <v>38</v>
      </c>
      <c r="E531" s="7" t="s">
        <v>55</v>
      </c>
      <c r="F531" s="7" t="s">
        <v>2608</v>
      </c>
      <c r="G531" s="7" t="s">
        <v>3805</v>
      </c>
      <c r="H531" s="6">
        <v>23597417</v>
      </c>
      <c r="I531" s="7">
        <v>1</v>
      </c>
      <c r="J531" s="7" t="s">
        <v>1471</v>
      </c>
      <c r="K531" s="8" t="s">
        <v>3806</v>
      </c>
      <c r="L531" s="7">
        <v>-34.627720840000002</v>
      </c>
      <c r="M531" s="7">
        <v>-58.380916409999998</v>
      </c>
      <c r="N531" s="49">
        <v>42767</v>
      </c>
      <c r="O531" s="49">
        <v>42824</v>
      </c>
      <c r="P531" s="7">
        <v>1</v>
      </c>
      <c r="Q531" s="7">
        <v>100</v>
      </c>
      <c r="R531" s="7" t="s">
        <v>3807</v>
      </c>
      <c r="S531" s="7" t="s">
        <v>3808</v>
      </c>
      <c r="T531" s="7" t="s">
        <v>3809</v>
      </c>
      <c r="U531" s="7" t="s">
        <v>3810</v>
      </c>
      <c r="V531" s="7" t="s">
        <v>593</v>
      </c>
      <c r="W531" s="7">
        <v>2017</v>
      </c>
      <c r="X531" s="7"/>
      <c r="Y531" s="7"/>
      <c r="Z531" s="6">
        <v>30714682489</v>
      </c>
      <c r="AA531" s="6"/>
      <c r="AB531" s="7"/>
      <c r="AC531" s="7"/>
      <c r="AD531" s="7"/>
      <c r="AE531" s="7"/>
      <c r="AF531" s="7" t="s">
        <v>1478</v>
      </c>
      <c r="AG531" s="7" t="s">
        <v>3803</v>
      </c>
      <c r="AH531" s="7"/>
      <c r="AI531" s="7"/>
      <c r="AJ531" s="7"/>
      <c r="AK531" s="7"/>
    </row>
    <row r="532" spans="1:37" ht="14.25" customHeight="1" x14ac:dyDescent="0.3">
      <c r="A532" s="6">
        <v>531</v>
      </c>
      <c r="B532" s="7" t="s">
        <v>1063</v>
      </c>
      <c r="C532" s="8" t="s">
        <v>3811</v>
      </c>
      <c r="D532" s="7" t="s">
        <v>38</v>
      </c>
      <c r="E532" s="7" t="s">
        <v>55</v>
      </c>
      <c r="F532" s="7" t="s">
        <v>2608</v>
      </c>
      <c r="G532" s="7" t="s">
        <v>3812</v>
      </c>
      <c r="H532" s="6">
        <v>3453493</v>
      </c>
      <c r="I532" s="7">
        <v>14</v>
      </c>
      <c r="J532" s="7" t="s">
        <v>423</v>
      </c>
      <c r="K532" s="8" t="s">
        <v>3813</v>
      </c>
      <c r="L532" s="7">
        <v>-34.58373108</v>
      </c>
      <c r="M532" s="7">
        <v>-58.41788399</v>
      </c>
      <c r="N532" s="49">
        <v>42661</v>
      </c>
      <c r="O532" s="49">
        <v>42855</v>
      </c>
      <c r="P532" s="7">
        <v>6</v>
      </c>
      <c r="Q532" s="7">
        <v>100</v>
      </c>
      <c r="R532" s="7" t="s">
        <v>3814</v>
      </c>
      <c r="S532" s="7"/>
      <c r="T532" s="7"/>
      <c r="U532" s="7"/>
      <c r="V532" s="7" t="s">
        <v>1958</v>
      </c>
      <c r="W532" s="7">
        <v>2016</v>
      </c>
      <c r="X532" s="7"/>
      <c r="Y532" s="7"/>
      <c r="Z532" s="6">
        <v>30714318337</v>
      </c>
      <c r="AA532" s="6"/>
      <c r="AB532" s="7"/>
      <c r="AC532" s="7"/>
      <c r="AD532" s="7"/>
      <c r="AE532" s="7"/>
      <c r="AF532" s="7" t="s">
        <v>1071</v>
      </c>
      <c r="AG532" s="7" t="s">
        <v>3815</v>
      </c>
      <c r="AH532" s="7"/>
      <c r="AI532" s="7"/>
      <c r="AJ532" s="7"/>
      <c r="AK532" s="7"/>
    </row>
    <row r="533" spans="1:37" ht="14.25" customHeight="1" x14ac:dyDescent="0.3">
      <c r="A533" s="6">
        <v>532</v>
      </c>
      <c r="B533" s="7" t="s">
        <v>1063</v>
      </c>
      <c r="C533" s="8" t="s">
        <v>3816</v>
      </c>
      <c r="D533" s="7" t="s">
        <v>38</v>
      </c>
      <c r="E533" s="7" t="s">
        <v>55</v>
      </c>
      <c r="F533" s="7" t="s">
        <v>2608</v>
      </c>
      <c r="G533" s="7" t="s">
        <v>3817</v>
      </c>
      <c r="H533" s="6">
        <v>10000000</v>
      </c>
      <c r="I533" s="7">
        <v>14</v>
      </c>
      <c r="J533" s="7" t="s">
        <v>423</v>
      </c>
      <c r="K533" s="8" t="s">
        <v>3799</v>
      </c>
      <c r="L533" s="7">
        <v>-34.572094659999998</v>
      </c>
      <c r="M533" s="7">
        <v>-58.413733579999999</v>
      </c>
      <c r="N533" s="49">
        <v>42649</v>
      </c>
      <c r="O533" s="49">
        <v>42724</v>
      </c>
      <c r="P533" s="7">
        <v>2</v>
      </c>
      <c r="Q533" s="7">
        <v>100</v>
      </c>
      <c r="R533" s="7" t="s">
        <v>3818</v>
      </c>
      <c r="S533" s="7" t="s">
        <v>3819</v>
      </c>
      <c r="T533" s="7" t="s">
        <v>3820</v>
      </c>
      <c r="U533" s="7"/>
      <c r="V533" s="7" t="s">
        <v>3821</v>
      </c>
      <c r="W533" s="7">
        <v>2016</v>
      </c>
      <c r="X533" s="7"/>
      <c r="Y533" s="7"/>
      <c r="Z533" s="6">
        <v>33714746559</v>
      </c>
      <c r="AA533" s="6"/>
      <c r="AB533" s="7"/>
      <c r="AC533" s="7"/>
      <c r="AD533" s="7"/>
      <c r="AE533" s="7"/>
      <c r="AF533" s="7" t="s">
        <v>1071</v>
      </c>
      <c r="AG533" s="7" t="s">
        <v>3803</v>
      </c>
      <c r="AH533" s="7"/>
      <c r="AI533" s="7"/>
      <c r="AJ533" s="7"/>
      <c r="AK533" s="7"/>
    </row>
    <row r="534" spans="1:37" ht="14.25" customHeight="1" x14ac:dyDescent="0.3">
      <c r="A534" s="6">
        <v>533</v>
      </c>
      <c r="B534" s="7" t="s">
        <v>1932</v>
      </c>
      <c r="C534" s="8" t="s">
        <v>3822</v>
      </c>
      <c r="D534" s="7" t="s">
        <v>38</v>
      </c>
      <c r="E534" s="7" t="s">
        <v>55</v>
      </c>
      <c r="F534" s="7" t="s">
        <v>2608</v>
      </c>
      <c r="G534" s="7" t="s">
        <v>3805</v>
      </c>
      <c r="H534" s="6">
        <v>36640851</v>
      </c>
      <c r="I534" s="7">
        <v>7</v>
      </c>
      <c r="J534" s="7" t="s">
        <v>1280</v>
      </c>
      <c r="K534" s="8" t="s">
        <v>3823</v>
      </c>
      <c r="L534" s="7">
        <v>-34.63476094</v>
      </c>
      <c r="M534" s="7">
        <v>-58.447298250000003</v>
      </c>
      <c r="N534" s="49">
        <v>42853</v>
      </c>
      <c r="O534" s="49">
        <v>43036</v>
      </c>
      <c r="P534" s="7">
        <v>6</v>
      </c>
      <c r="Q534" s="7">
        <v>100</v>
      </c>
      <c r="R534" s="7" t="s">
        <v>3824</v>
      </c>
      <c r="S534" s="7" t="s">
        <v>3825</v>
      </c>
      <c r="T534" s="7" t="s">
        <v>3826</v>
      </c>
      <c r="U534" s="7" t="s">
        <v>3827</v>
      </c>
      <c r="V534" s="7" t="s">
        <v>1305</v>
      </c>
      <c r="W534" s="7">
        <v>2017</v>
      </c>
      <c r="X534" s="7"/>
      <c r="Y534" s="7"/>
      <c r="Z534" s="6">
        <v>30707328505</v>
      </c>
      <c r="AA534" s="6"/>
      <c r="AB534" s="7"/>
      <c r="AC534" s="7" t="s">
        <v>49</v>
      </c>
      <c r="AD534" s="7"/>
      <c r="AE534" s="7"/>
      <c r="AF534" s="7" t="s">
        <v>1940</v>
      </c>
      <c r="AG534" s="7" t="s">
        <v>3828</v>
      </c>
      <c r="AH534" s="7"/>
      <c r="AI534" s="7"/>
      <c r="AJ534" s="7"/>
      <c r="AK534" s="7"/>
    </row>
    <row r="535" spans="1:37" ht="14.25" customHeight="1" x14ac:dyDescent="0.3">
      <c r="A535" s="6">
        <v>534</v>
      </c>
      <c r="B535" s="7" t="s">
        <v>1932</v>
      </c>
      <c r="C535" s="8" t="s">
        <v>3829</v>
      </c>
      <c r="D535" s="7" t="s">
        <v>38</v>
      </c>
      <c r="E535" s="7" t="s">
        <v>55</v>
      </c>
      <c r="F535" s="7" t="s">
        <v>2608</v>
      </c>
      <c r="G535" s="7" t="s">
        <v>3805</v>
      </c>
      <c r="H535" s="6">
        <v>1534678</v>
      </c>
      <c r="I535" s="7">
        <v>7</v>
      </c>
      <c r="J535" s="7" t="s">
        <v>1280</v>
      </c>
      <c r="K535" s="8" t="s">
        <v>3830</v>
      </c>
      <c r="L535" s="7">
        <v>-34.631188430000002</v>
      </c>
      <c r="M535" s="7">
        <v>-58.442423239999997</v>
      </c>
      <c r="N535" s="49">
        <v>42896</v>
      </c>
      <c r="O535" s="49">
        <v>42926</v>
      </c>
      <c r="P535" s="7">
        <v>1</v>
      </c>
      <c r="Q535" s="7">
        <v>100</v>
      </c>
      <c r="R535" s="7" t="s">
        <v>3831</v>
      </c>
      <c r="S535" s="7"/>
      <c r="T535" s="7"/>
      <c r="U535" s="7"/>
      <c r="V535" s="7" t="s">
        <v>1061</v>
      </c>
      <c r="W535" s="7">
        <v>2017</v>
      </c>
      <c r="X535" s="7"/>
      <c r="Y535" s="7"/>
      <c r="Z535" s="6">
        <v>30608125201</v>
      </c>
      <c r="AA535" s="6"/>
      <c r="AB535" s="7"/>
      <c r="AC535" s="7"/>
      <c r="AD535" s="7"/>
      <c r="AE535" s="7"/>
      <c r="AF535" s="7" t="s">
        <v>1940</v>
      </c>
      <c r="AG535" s="7" t="s">
        <v>3803</v>
      </c>
      <c r="AH535" s="7"/>
      <c r="AI535" s="7"/>
      <c r="AJ535" s="7"/>
      <c r="AK535" s="7"/>
    </row>
    <row r="536" spans="1:37" ht="14.25" customHeight="1" x14ac:dyDescent="0.3">
      <c r="A536" s="6">
        <v>535</v>
      </c>
      <c r="B536" s="7" t="s">
        <v>1479</v>
      </c>
      <c r="C536" s="8" t="s">
        <v>3832</v>
      </c>
      <c r="D536" s="7" t="s">
        <v>38</v>
      </c>
      <c r="E536" s="7" t="s">
        <v>55</v>
      </c>
      <c r="F536" s="7" t="s">
        <v>2608</v>
      </c>
      <c r="G536" s="7" t="s">
        <v>3805</v>
      </c>
      <c r="H536" s="6">
        <v>12058570</v>
      </c>
      <c r="I536" s="7">
        <v>9</v>
      </c>
      <c r="J536" s="7" t="s">
        <v>843</v>
      </c>
      <c r="K536" s="8" t="s">
        <v>3833</v>
      </c>
      <c r="L536" s="7">
        <v>-34.641297549999997</v>
      </c>
      <c r="M536" s="7">
        <v>-58.479927719999999</v>
      </c>
      <c r="N536" s="49">
        <v>42870</v>
      </c>
      <c r="O536" s="49">
        <v>43018</v>
      </c>
      <c r="P536" s="7">
        <v>5</v>
      </c>
      <c r="Q536" s="7">
        <v>100</v>
      </c>
      <c r="R536" s="7" t="s">
        <v>3834</v>
      </c>
      <c r="S536" s="7"/>
      <c r="T536" s="7"/>
      <c r="U536" s="7"/>
      <c r="V536" s="7" t="s">
        <v>593</v>
      </c>
      <c r="W536" s="7">
        <v>2017</v>
      </c>
      <c r="X536" s="7"/>
      <c r="Y536" s="7"/>
      <c r="Z536" s="6">
        <v>30714682489</v>
      </c>
      <c r="AA536" s="6"/>
      <c r="AB536" s="7"/>
      <c r="AC536" s="7"/>
      <c r="AD536" s="7"/>
      <c r="AE536" s="7"/>
      <c r="AF536" s="7" t="s">
        <v>1487</v>
      </c>
      <c r="AG536" s="7" t="s">
        <v>3803</v>
      </c>
      <c r="AH536" s="7"/>
      <c r="AI536" s="7"/>
      <c r="AJ536" s="7"/>
      <c r="AK536" s="7"/>
    </row>
    <row r="537" spans="1:37" ht="14.25" customHeight="1" x14ac:dyDescent="0.3">
      <c r="A537" s="6">
        <v>536</v>
      </c>
      <c r="B537" s="7" t="s">
        <v>1063</v>
      </c>
      <c r="C537" s="8" t="s">
        <v>3835</v>
      </c>
      <c r="D537" s="7" t="s">
        <v>38</v>
      </c>
      <c r="E537" s="7" t="s">
        <v>55</v>
      </c>
      <c r="F537" s="7" t="s">
        <v>2608</v>
      </c>
      <c r="G537" s="7" t="s">
        <v>3836</v>
      </c>
      <c r="H537" s="6">
        <v>9332604</v>
      </c>
      <c r="I537" s="7">
        <v>14</v>
      </c>
      <c r="J537" s="7" t="s">
        <v>423</v>
      </c>
      <c r="K537" s="8" t="s">
        <v>3799</v>
      </c>
      <c r="L537" s="7">
        <v>-34.572094659999998</v>
      </c>
      <c r="M537" s="7">
        <v>-58.413733579999999</v>
      </c>
      <c r="N537" s="49">
        <v>42807</v>
      </c>
      <c r="O537" s="49">
        <v>42978</v>
      </c>
      <c r="P537" s="7">
        <v>5</v>
      </c>
      <c r="Q537" s="7">
        <v>100</v>
      </c>
      <c r="R537" s="7" t="s">
        <v>3837</v>
      </c>
      <c r="S537" s="7"/>
      <c r="T537" s="7"/>
      <c r="U537" s="7"/>
      <c r="V537" s="7" t="s">
        <v>1305</v>
      </c>
      <c r="W537" s="7">
        <v>2017</v>
      </c>
      <c r="X537" s="7"/>
      <c r="Y537" s="7"/>
      <c r="Z537" s="6">
        <v>30707328505</v>
      </c>
      <c r="AA537" s="6"/>
      <c r="AB537" s="7"/>
      <c r="AC537" s="7" t="s">
        <v>49</v>
      </c>
      <c r="AD537" s="7"/>
      <c r="AE537" s="7"/>
      <c r="AF537" s="7" t="s">
        <v>1071</v>
      </c>
      <c r="AG537" s="7" t="s">
        <v>3838</v>
      </c>
      <c r="AH537" s="7"/>
      <c r="AI537" s="7"/>
      <c r="AJ537" s="7"/>
      <c r="AK537" s="7"/>
    </row>
    <row r="538" spans="1:37" ht="14.25" customHeight="1" x14ac:dyDescent="0.3">
      <c r="A538" s="6">
        <v>537</v>
      </c>
      <c r="B538" s="7" t="s">
        <v>3708</v>
      </c>
      <c r="C538" s="8" t="s">
        <v>3839</v>
      </c>
      <c r="D538" s="7" t="s">
        <v>38</v>
      </c>
      <c r="E538" s="7" t="s">
        <v>55</v>
      </c>
      <c r="F538" s="7" t="s">
        <v>2608</v>
      </c>
      <c r="G538" s="7" t="s">
        <v>3805</v>
      </c>
      <c r="H538" s="6">
        <v>19348537</v>
      </c>
      <c r="I538" s="7">
        <v>1</v>
      </c>
      <c r="J538" s="7" t="s">
        <v>2896</v>
      </c>
      <c r="K538" s="8" t="s">
        <v>3840</v>
      </c>
      <c r="L538" s="7">
        <v>-34.584207589999998</v>
      </c>
      <c r="M538" s="7">
        <v>-58.373280569999999</v>
      </c>
      <c r="N538" s="49">
        <v>42821</v>
      </c>
      <c r="O538" s="49">
        <v>42931</v>
      </c>
      <c r="P538" s="7">
        <v>4</v>
      </c>
      <c r="Q538" s="7">
        <v>100</v>
      </c>
      <c r="R538" s="7" t="s">
        <v>3841</v>
      </c>
      <c r="S538" s="7" t="s">
        <v>3842</v>
      </c>
      <c r="T538" s="7" t="s">
        <v>3843</v>
      </c>
      <c r="U538" s="7" t="s">
        <v>3844</v>
      </c>
      <c r="V538" s="7" t="s">
        <v>2000</v>
      </c>
      <c r="W538" s="7">
        <v>2017</v>
      </c>
      <c r="X538" s="7" t="s">
        <v>47</v>
      </c>
      <c r="Y538" s="7" t="s">
        <v>3845</v>
      </c>
      <c r="Z538" s="6">
        <v>30699339810</v>
      </c>
      <c r="AA538" s="6">
        <v>43190</v>
      </c>
      <c r="AB538" s="7"/>
      <c r="AC538" s="7" t="s">
        <v>49</v>
      </c>
      <c r="AD538" s="7"/>
      <c r="AE538" s="7"/>
      <c r="AF538" s="7" t="s">
        <v>3714</v>
      </c>
      <c r="AG538" s="7" t="s">
        <v>3803</v>
      </c>
      <c r="AH538" s="7" t="s">
        <v>3846</v>
      </c>
      <c r="AI538" s="7"/>
      <c r="AJ538" s="7"/>
      <c r="AK538" s="7"/>
    </row>
    <row r="539" spans="1:37" ht="14.25" customHeight="1" x14ac:dyDescent="0.3">
      <c r="A539" s="6">
        <v>538</v>
      </c>
      <c r="B539" s="7" t="s">
        <v>3847</v>
      </c>
      <c r="C539" s="8" t="s">
        <v>3848</v>
      </c>
      <c r="D539" s="7" t="s">
        <v>38</v>
      </c>
      <c r="E539" s="7" t="s">
        <v>55</v>
      </c>
      <c r="F539" s="7" t="s">
        <v>2608</v>
      </c>
      <c r="G539" s="7" t="s">
        <v>3805</v>
      </c>
      <c r="H539" s="6">
        <v>3538475</v>
      </c>
      <c r="I539" s="7">
        <v>1</v>
      </c>
      <c r="J539" s="7" t="s">
        <v>1471</v>
      </c>
      <c r="K539" s="8" t="s">
        <v>3849</v>
      </c>
      <c r="L539" s="7">
        <v>-34.622998840000001</v>
      </c>
      <c r="M539" s="7">
        <v>-58.379770190000002</v>
      </c>
      <c r="N539" s="49">
        <v>42843</v>
      </c>
      <c r="O539" s="49">
        <v>42904</v>
      </c>
      <c r="P539" s="7">
        <v>2</v>
      </c>
      <c r="Q539" s="7">
        <v>100</v>
      </c>
      <c r="R539" s="7" t="s">
        <v>3850</v>
      </c>
      <c r="S539" s="7"/>
      <c r="T539" s="7"/>
      <c r="U539" s="7"/>
      <c r="V539" s="7" t="s">
        <v>593</v>
      </c>
      <c r="W539" s="7">
        <v>2017</v>
      </c>
      <c r="X539" s="7"/>
      <c r="Y539" s="7"/>
      <c r="Z539" s="6">
        <v>30714682489</v>
      </c>
      <c r="AA539" s="6"/>
      <c r="AB539" s="7"/>
      <c r="AC539" s="7"/>
      <c r="AD539" s="7"/>
      <c r="AE539" s="7"/>
      <c r="AF539" s="7" t="s">
        <v>3851</v>
      </c>
      <c r="AG539" s="7" t="s">
        <v>3803</v>
      </c>
      <c r="AH539" s="7"/>
      <c r="AI539" s="7"/>
      <c r="AJ539" s="7"/>
      <c r="AK539" s="7"/>
    </row>
    <row r="540" spans="1:37" ht="14.25" customHeight="1" x14ac:dyDescent="0.3">
      <c r="A540" s="6">
        <v>539</v>
      </c>
      <c r="B540" s="7" t="s">
        <v>2659</v>
      </c>
      <c r="C540" s="8" t="s">
        <v>3852</v>
      </c>
      <c r="D540" s="7" t="s">
        <v>38</v>
      </c>
      <c r="E540" s="7" t="s">
        <v>55</v>
      </c>
      <c r="F540" s="7" t="s">
        <v>2608</v>
      </c>
      <c r="G540" s="7" t="s">
        <v>3805</v>
      </c>
      <c r="H540" s="6">
        <v>4095482</v>
      </c>
      <c r="I540" s="7">
        <v>1</v>
      </c>
      <c r="J540" s="7" t="s">
        <v>68</v>
      </c>
      <c r="K540" s="8" t="s">
        <v>3853</v>
      </c>
      <c r="L540" s="7">
        <v>-34.608033429999999</v>
      </c>
      <c r="M540" s="7">
        <v>-58.372221840000002</v>
      </c>
      <c r="N540" s="49">
        <v>42671</v>
      </c>
      <c r="O540" s="49">
        <v>42766</v>
      </c>
      <c r="P540" s="7">
        <v>3</v>
      </c>
      <c r="Q540" s="7">
        <v>100</v>
      </c>
      <c r="R540" s="7" t="s">
        <v>3854</v>
      </c>
      <c r="S540" s="7"/>
      <c r="T540" s="7"/>
      <c r="U540" s="7"/>
      <c r="V540" s="7" t="s">
        <v>3855</v>
      </c>
      <c r="W540" s="7">
        <v>2017</v>
      </c>
      <c r="X540" s="7"/>
      <c r="Y540" s="7"/>
      <c r="Z540" s="6"/>
      <c r="AA540" s="6"/>
      <c r="AB540" s="7"/>
      <c r="AC540" s="7"/>
      <c r="AD540" s="7"/>
      <c r="AE540" s="7"/>
      <c r="AF540" s="7" t="s">
        <v>2664</v>
      </c>
      <c r="AG540" s="7" t="s">
        <v>3856</v>
      </c>
      <c r="AH540" s="7"/>
      <c r="AI540" s="7"/>
      <c r="AJ540" s="7"/>
      <c r="AK540" s="7"/>
    </row>
    <row r="541" spans="1:37" ht="14.25" customHeight="1" x14ac:dyDescent="0.3">
      <c r="A541" s="6">
        <v>540</v>
      </c>
      <c r="B541" s="7" t="s">
        <v>3847</v>
      </c>
      <c r="C541" s="8" t="s">
        <v>3857</v>
      </c>
      <c r="D541" s="7" t="s">
        <v>38</v>
      </c>
      <c r="E541" s="7" t="s">
        <v>55</v>
      </c>
      <c r="F541" s="7" t="s">
        <v>2608</v>
      </c>
      <c r="G541" s="7" t="s">
        <v>3805</v>
      </c>
      <c r="H541" s="6">
        <v>1200000</v>
      </c>
      <c r="I541" s="7">
        <v>1</v>
      </c>
      <c r="J541" s="7" t="s">
        <v>1471</v>
      </c>
      <c r="K541" s="8" t="s">
        <v>3858</v>
      </c>
      <c r="L541" s="7">
        <v>-34.622145240000002</v>
      </c>
      <c r="M541" s="7">
        <v>-58.381001249999997</v>
      </c>
      <c r="N541" s="49">
        <v>42809</v>
      </c>
      <c r="O541" s="49">
        <v>43014</v>
      </c>
      <c r="P541" s="7">
        <v>7</v>
      </c>
      <c r="Q541" s="7">
        <v>100</v>
      </c>
      <c r="R541" s="7" t="s">
        <v>3859</v>
      </c>
      <c r="S541" s="7" t="s">
        <v>3860</v>
      </c>
      <c r="T541" s="7"/>
      <c r="U541" s="7"/>
      <c r="V541" s="7" t="s">
        <v>593</v>
      </c>
      <c r="W541" s="7">
        <v>2017</v>
      </c>
      <c r="X541" s="7"/>
      <c r="Y541" s="7"/>
      <c r="Z541" s="6">
        <v>30714682489</v>
      </c>
      <c r="AA541" s="6"/>
      <c r="AB541" s="7"/>
      <c r="AC541" s="7"/>
      <c r="AD541" s="7"/>
      <c r="AE541" s="7"/>
      <c r="AF541" s="7" t="s">
        <v>3851</v>
      </c>
      <c r="AG541" s="7" t="s">
        <v>3803</v>
      </c>
      <c r="AH541" s="7"/>
      <c r="AI541" s="7"/>
      <c r="AJ541" s="7"/>
      <c r="AK541" s="7"/>
    </row>
    <row r="542" spans="1:37" ht="14.25" customHeight="1" x14ac:dyDescent="0.3">
      <c r="A542" s="6">
        <v>541</v>
      </c>
      <c r="B542" s="7" t="s">
        <v>778</v>
      </c>
      <c r="C542" s="8" t="s">
        <v>3861</v>
      </c>
      <c r="D542" s="7" t="s">
        <v>38</v>
      </c>
      <c r="E542" s="7" t="s">
        <v>55</v>
      </c>
      <c r="F542" s="7" t="s">
        <v>2608</v>
      </c>
      <c r="G542" s="7" t="s">
        <v>3805</v>
      </c>
      <c r="H542" s="6">
        <v>15000000</v>
      </c>
      <c r="I542" s="7">
        <v>15</v>
      </c>
      <c r="J542" s="7" t="s">
        <v>781</v>
      </c>
      <c r="K542" s="8" t="s">
        <v>3862</v>
      </c>
      <c r="L542" s="7">
        <v>-34.587335680000002</v>
      </c>
      <c r="M542" s="7">
        <v>-58.45531012</v>
      </c>
      <c r="N542" s="49">
        <v>42552</v>
      </c>
      <c r="O542" s="49">
        <v>42826</v>
      </c>
      <c r="P542" s="7">
        <v>9</v>
      </c>
      <c r="Q542" s="7">
        <v>100</v>
      </c>
      <c r="R542" s="7" t="s">
        <v>3863</v>
      </c>
      <c r="S542" s="7"/>
      <c r="T542" s="7"/>
      <c r="U542" s="7"/>
      <c r="V542" s="7" t="s">
        <v>3864</v>
      </c>
      <c r="W542" s="7"/>
      <c r="X542" s="7"/>
      <c r="Y542" s="7"/>
      <c r="Z542" s="6"/>
      <c r="AA542" s="6"/>
      <c r="AB542" s="7"/>
      <c r="AC542" s="7"/>
      <c r="AD542" s="7"/>
      <c r="AE542" s="7"/>
      <c r="AF542" s="7" t="s">
        <v>786</v>
      </c>
      <c r="AG542" s="7" t="s">
        <v>3803</v>
      </c>
      <c r="AH542" s="7"/>
      <c r="AI542" s="7"/>
      <c r="AJ542" s="7"/>
      <c r="AK542" s="7"/>
    </row>
    <row r="543" spans="1:37" ht="14.25" customHeight="1" x14ac:dyDescent="0.3">
      <c r="A543" s="6">
        <v>542</v>
      </c>
      <c r="B543" s="7" t="s">
        <v>3865</v>
      </c>
      <c r="C543" s="8" t="s">
        <v>3866</v>
      </c>
      <c r="D543" s="7" t="s">
        <v>38</v>
      </c>
      <c r="E543" s="7" t="s">
        <v>55</v>
      </c>
      <c r="F543" s="7" t="s">
        <v>2608</v>
      </c>
      <c r="G543" s="7" t="s">
        <v>3805</v>
      </c>
      <c r="H543" s="6">
        <v>45157084</v>
      </c>
      <c r="I543" s="7">
        <v>15</v>
      </c>
      <c r="J543" s="7" t="s">
        <v>781</v>
      </c>
      <c r="K543" s="8" t="s">
        <v>3867</v>
      </c>
      <c r="L543" s="7">
        <v>-34.591067000000002</v>
      </c>
      <c r="M543" s="7">
        <v>-58.459097</v>
      </c>
      <c r="N543" s="49">
        <v>42406</v>
      </c>
      <c r="O543" s="49">
        <v>42768</v>
      </c>
      <c r="P543" s="7">
        <v>12</v>
      </c>
      <c r="Q543" s="7">
        <v>100</v>
      </c>
      <c r="R543" s="7" t="s">
        <v>3868</v>
      </c>
      <c r="S543" s="7"/>
      <c r="T543" s="7"/>
      <c r="U543" s="7"/>
      <c r="V543" s="7" t="s">
        <v>178</v>
      </c>
      <c r="W543" s="7">
        <v>2016</v>
      </c>
      <c r="X543" s="7"/>
      <c r="Y543" s="7"/>
      <c r="Z543" s="6">
        <v>30512700124</v>
      </c>
      <c r="AA543" s="6"/>
      <c r="AB543" s="7"/>
      <c r="AC543" s="7" t="s">
        <v>49</v>
      </c>
      <c r="AD543" s="7"/>
      <c r="AE543" s="7"/>
      <c r="AF543" s="7" t="s">
        <v>3869</v>
      </c>
      <c r="AG543" s="7" t="s">
        <v>3803</v>
      </c>
      <c r="AH543" s="7"/>
      <c r="AI543" s="7"/>
      <c r="AJ543" s="7"/>
      <c r="AK543" s="7"/>
    </row>
    <row r="544" spans="1:37" ht="14.25" customHeight="1" x14ac:dyDescent="0.3">
      <c r="A544" s="6">
        <v>543</v>
      </c>
      <c r="B544" s="7" t="s">
        <v>1063</v>
      </c>
      <c r="C544" s="8" t="s">
        <v>3870</v>
      </c>
      <c r="D544" s="7" t="s">
        <v>38</v>
      </c>
      <c r="E544" s="7" t="s">
        <v>55</v>
      </c>
      <c r="F544" s="7" t="s">
        <v>2608</v>
      </c>
      <c r="G544" s="7" t="s">
        <v>3805</v>
      </c>
      <c r="H544" s="6">
        <v>10143489</v>
      </c>
      <c r="I544" s="7">
        <v>14</v>
      </c>
      <c r="J544" s="7" t="s">
        <v>423</v>
      </c>
      <c r="K544" s="8" t="s">
        <v>3871</v>
      </c>
      <c r="L544" s="7">
        <v>-34.581268139999999</v>
      </c>
      <c r="M544" s="7">
        <v>-58.420813979999998</v>
      </c>
      <c r="N544" s="49">
        <v>42760</v>
      </c>
      <c r="O544" s="49">
        <v>42825</v>
      </c>
      <c r="P544" s="7">
        <v>2</v>
      </c>
      <c r="Q544" s="7">
        <v>100</v>
      </c>
      <c r="R544" s="7" t="s">
        <v>3872</v>
      </c>
      <c r="S544" s="7" t="s">
        <v>3873</v>
      </c>
      <c r="T544" s="7" t="s">
        <v>3874</v>
      </c>
      <c r="U544" s="7"/>
      <c r="V544" s="7" t="s">
        <v>3821</v>
      </c>
      <c r="W544" s="7">
        <v>2017</v>
      </c>
      <c r="X544" s="7"/>
      <c r="Y544" s="7"/>
      <c r="Z544" s="6">
        <v>33714746559</v>
      </c>
      <c r="AA544" s="6"/>
      <c r="AB544" s="7"/>
      <c r="AC544" s="7"/>
      <c r="AD544" s="7"/>
      <c r="AE544" s="7"/>
      <c r="AF544" s="7" t="s">
        <v>1071</v>
      </c>
      <c r="AG544" s="7" t="s">
        <v>3803</v>
      </c>
      <c r="AH544" s="7"/>
      <c r="AI544" s="7"/>
      <c r="AJ544" s="7"/>
      <c r="AK544" s="7"/>
    </row>
    <row r="545" spans="1:37" ht="14.25" customHeight="1" x14ac:dyDescent="0.3">
      <c r="A545" s="6">
        <v>544</v>
      </c>
      <c r="B545" s="7" t="s">
        <v>3875</v>
      </c>
      <c r="C545" s="8" t="s">
        <v>3876</v>
      </c>
      <c r="D545" s="7" t="s">
        <v>38</v>
      </c>
      <c r="E545" s="7" t="s">
        <v>55</v>
      </c>
      <c r="F545" s="7" t="s">
        <v>2608</v>
      </c>
      <c r="G545" s="7" t="s">
        <v>3877</v>
      </c>
      <c r="H545" s="6">
        <v>3180476</v>
      </c>
      <c r="I545" s="7">
        <v>13</v>
      </c>
      <c r="J545" s="7" t="s">
        <v>2770</v>
      </c>
      <c r="K545" s="8" t="s">
        <v>3878</v>
      </c>
      <c r="L545" s="7">
        <v>-34.580929419999997</v>
      </c>
      <c r="M545" s="7">
        <v>-58.445839030000002</v>
      </c>
      <c r="N545" s="49">
        <v>42662</v>
      </c>
      <c r="O545" s="49">
        <v>42825</v>
      </c>
      <c r="P545" s="7">
        <v>5</v>
      </c>
      <c r="Q545" s="7">
        <v>100</v>
      </c>
      <c r="R545" s="7" t="s">
        <v>3879</v>
      </c>
      <c r="S545" s="7" t="s">
        <v>3880</v>
      </c>
      <c r="T545" s="7"/>
      <c r="U545" s="7"/>
      <c r="V545" s="7" t="s">
        <v>1931</v>
      </c>
      <c r="W545" s="7">
        <v>2017</v>
      </c>
      <c r="X545" s="7"/>
      <c r="Y545" s="7"/>
      <c r="Z545" s="6">
        <v>20221477651</v>
      </c>
      <c r="AA545" s="6"/>
      <c r="AB545" s="7"/>
      <c r="AC545" s="7"/>
      <c r="AD545" s="7"/>
      <c r="AE545" s="7"/>
      <c r="AF545" s="7" t="s">
        <v>3881</v>
      </c>
      <c r="AG545" s="7" t="s">
        <v>3882</v>
      </c>
      <c r="AH545" s="7"/>
      <c r="AI545" s="7"/>
      <c r="AJ545" s="7"/>
      <c r="AK545" s="7"/>
    </row>
    <row r="546" spans="1:37" ht="14.25" customHeight="1" x14ac:dyDescent="0.3">
      <c r="A546" s="6">
        <v>545</v>
      </c>
      <c r="B546" s="7" t="s">
        <v>3875</v>
      </c>
      <c r="C546" s="8" t="s">
        <v>3883</v>
      </c>
      <c r="D546" s="7" t="s">
        <v>38</v>
      </c>
      <c r="E546" s="7" t="s">
        <v>55</v>
      </c>
      <c r="F546" s="7" t="s">
        <v>2608</v>
      </c>
      <c r="G546" s="7" t="s">
        <v>3877</v>
      </c>
      <c r="H546" s="6">
        <v>3180476</v>
      </c>
      <c r="I546" s="7">
        <v>11</v>
      </c>
      <c r="J546" s="7" t="s">
        <v>453</v>
      </c>
      <c r="K546" s="8" t="s">
        <v>3884</v>
      </c>
      <c r="L546" s="7">
        <v>-34.60563166</v>
      </c>
      <c r="M546" s="7">
        <v>-58.491849700000003</v>
      </c>
      <c r="N546" s="49">
        <v>42662</v>
      </c>
      <c r="O546" s="49">
        <v>42825</v>
      </c>
      <c r="P546" s="7">
        <v>5</v>
      </c>
      <c r="Q546" s="7">
        <v>100</v>
      </c>
      <c r="R546" s="7" t="s">
        <v>3885</v>
      </c>
      <c r="S546" s="7" t="s">
        <v>3886</v>
      </c>
      <c r="T546" s="7"/>
      <c r="U546" s="7"/>
      <c r="V546" s="7" t="s">
        <v>1931</v>
      </c>
      <c r="W546" s="7">
        <v>2017</v>
      </c>
      <c r="X546" s="7"/>
      <c r="Y546" s="7"/>
      <c r="Z546" s="6">
        <v>20221477651</v>
      </c>
      <c r="AA546" s="6"/>
      <c r="AB546" s="7"/>
      <c r="AC546" s="7"/>
      <c r="AD546" s="7"/>
      <c r="AE546" s="7"/>
      <c r="AF546" s="7" t="s">
        <v>3881</v>
      </c>
      <c r="AG546" s="7" t="s">
        <v>3882</v>
      </c>
      <c r="AH546" s="7"/>
      <c r="AI546" s="7"/>
      <c r="AJ546" s="7"/>
      <c r="AK546" s="7"/>
    </row>
    <row r="547" spans="1:37" ht="14.25" customHeight="1" x14ac:dyDescent="0.3">
      <c r="A547" s="6">
        <v>546</v>
      </c>
      <c r="B547" s="7" t="s">
        <v>3875</v>
      </c>
      <c r="C547" s="8" t="s">
        <v>3887</v>
      </c>
      <c r="D547" s="7" t="s">
        <v>38</v>
      </c>
      <c r="E547" s="7" t="s">
        <v>55</v>
      </c>
      <c r="F547" s="7" t="s">
        <v>2608</v>
      </c>
      <c r="G547" s="7" t="s">
        <v>3888</v>
      </c>
      <c r="H547" s="6">
        <v>3180476</v>
      </c>
      <c r="I547" s="7">
        <v>2</v>
      </c>
      <c r="J547" s="7" t="s">
        <v>294</v>
      </c>
      <c r="K547" s="8" t="s">
        <v>3889</v>
      </c>
      <c r="L547" s="7">
        <v>-34.589214679999998</v>
      </c>
      <c r="M547" s="7">
        <v>-58.39299596</v>
      </c>
      <c r="N547" s="49">
        <v>42662</v>
      </c>
      <c r="O547" s="49">
        <v>42800</v>
      </c>
      <c r="P547" s="7">
        <v>5</v>
      </c>
      <c r="Q547" s="7">
        <v>100</v>
      </c>
      <c r="R547" s="7" t="s">
        <v>3890</v>
      </c>
      <c r="S547" s="7" t="s">
        <v>3891</v>
      </c>
      <c r="T547" s="7" t="s">
        <v>3892</v>
      </c>
      <c r="U547" s="7" t="s">
        <v>3893</v>
      </c>
      <c r="V547" s="7" t="s">
        <v>1931</v>
      </c>
      <c r="W547" s="7">
        <v>2017</v>
      </c>
      <c r="X547" s="7"/>
      <c r="Y547" s="7"/>
      <c r="Z547" s="6">
        <v>20221477651</v>
      </c>
      <c r="AA547" s="6"/>
      <c r="AB547" s="7"/>
      <c r="AC547" s="7"/>
      <c r="AD547" s="7"/>
      <c r="AE547" s="7"/>
      <c r="AF547" s="7" t="s">
        <v>3881</v>
      </c>
      <c r="AG547" s="7" t="s">
        <v>3882</v>
      </c>
      <c r="AH547" s="7"/>
      <c r="AI547" s="7"/>
      <c r="AJ547" s="7"/>
      <c r="AK547" s="7"/>
    </row>
    <row r="548" spans="1:37" ht="14.25" customHeight="1" x14ac:dyDescent="0.3">
      <c r="A548" s="6">
        <v>547</v>
      </c>
      <c r="B548" s="7" t="s">
        <v>3875</v>
      </c>
      <c r="C548" s="8" t="s">
        <v>3894</v>
      </c>
      <c r="D548" s="7" t="s">
        <v>38</v>
      </c>
      <c r="E548" s="7" t="s">
        <v>55</v>
      </c>
      <c r="F548" s="7" t="s">
        <v>2608</v>
      </c>
      <c r="G548" s="7" t="s">
        <v>3888</v>
      </c>
      <c r="H548" s="6">
        <v>2467045</v>
      </c>
      <c r="I548" s="7">
        <v>3</v>
      </c>
      <c r="J548" s="7" t="s">
        <v>538</v>
      </c>
      <c r="K548" s="8" t="s">
        <v>1953</v>
      </c>
      <c r="L548" s="7">
        <v>-34.611868469999997</v>
      </c>
      <c r="M548" s="7">
        <v>-58.397441690000001</v>
      </c>
      <c r="N548" s="49">
        <v>42667</v>
      </c>
      <c r="O548" s="49">
        <v>42825</v>
      </c>
      <c r="P548" s="7">
        <v>5</v>
      </c>
      <c r="Q548" s="7">
        <v>100</v>
      </c>
      <c r="R548" s="7" t="s">
        <v>3895</v>
      </c>
      <c r="S548" s="7" t="s">
        <v>3896</v>
      </c>
      <c r="T548" s="7"/>
      <c r="U548" s="7"/>
      <c r="V548" s="7" t="s">
        <v>1958</v>
      </c>
      <c r="W548" s="7">
        <v>2017</v>
      </c>
      <c r="X548" s="7"/>
      <c r="Y548" s="7"/>
      <c r="Z548" s="6">
        <v>30714318337</v>
      </c>
      <c r="AA548" s="6"/>
      <c r="AB548" s="7"/>
      <c r="AC548" s="7"/>
      <c r="AD548" s="7"/>
      <c r="AE548" s="7"/>
      <c r="AF548" s="7" t="s">
        <v>3881</v>
      </c>
      <c r="AG548" s="7" t="s">
        <v>3897</v>
      </c>
      <c r="AH548" s="7"/>
      <c r="AI548" s="7"/>
      <c r="AJ548" s="7"/>
      <c r="AK548" s="7"/>
    </row>
    <row r="549" spans="1:37" ht="14.25" customHeight="1" x14ac:dyDescent="0.3">
      <c r="A549" s="6">
        <v>548</v>
      </c>
      <c r="B549" s="7" t="s">
        <v>3875</v>
      </c>
      <c r="C549" s="8" t="s">
        <v>3898</v>
      </c>
      <c r="D549" s="7" t="s">
        <v>38</v>
      </c>
      <c r="E549" s="7" t="s">
        <v>55</v>
      </c>
      <c r="F549" s="7" t="s">
        <v>2608</v>
      </c>
      <c r="G549" s="7" t="s">
        <v>3888</v>
      </c>
      <c r="H549" s="6">
        <v>5007884</v>
      </c>
      <c r="I549" s="7">
        <v>3</v>
      </c>
      <c r="J549" s="7" t="s">
        <v>538</v>
      </c>
      <c r="K549" s="8" t="s">
        <v>1953</v>
      </c>
      <c r="L549" s="7">
        <v>-34.611868469999997</v>
      </c>
      <c r="M549" s="7">
        <v>-58.397441690000001</v>
      </c>
      <c r="N549" s="49">
        <v>42667</v>
      </c>
      <c r="O549" s="49">
        <v>42825</v>
      </c>
      <c r="P549" s="7">
        <v>5</v>
      </c>
      <c r="Q549" s="7">
        <v>100</v>
      </c>
      <c r="R549" s="7" t="s">
        <v>3899</v>
      </c>
      <c r="S549" s="7" t="s">
        <v>3900</v>
      </c>
      <c r="T549" s="7"/>
      <c r="U549" s="7"/>
      <c r="V549" s="7" t="s">
        <v>1958</v>
      </c>
      <c r="W549" s="7">
        <v>2017</v>
      </c>
      <c r="X549" s="7"/>
      <c r="Y549" s="7"/>
      <c r="Z549" s="6">
        <v>30714318337</v>
      </c>
      <c r="AA549" s="6"/>
      <c r="AB549" s="7"/>
      <c r="AC549" s="7"/>
      <c r="AD549" s="7"/>
      <c r="AE549" s="7"/>
      <c r="AF549" s="7" t="s">
        <v>3881</v>
      </c>
      <c r="AG549" s="7" t="s">
        <v>3897</v>
      </c>
      <c r="AH549" s="7"/>
      <c r="AI549" s="7"/>
      <c r="AJ549" s="7"/>
      <c r="AK549" s="7"/>
    </row>
    <row r="550" spans="1:37" ht="14.25" customHeight="1" x14ac:dyDescent="0.3">
      <c r="A550" s="6">
        <v>549</v>
      </c>
      <c r="B550" s="7" t="s">
        <v>3875</v>
      </c>
      <c r="C550" s="8" t="s">
        <v>3901</v>
      </c>
      <c r="D550" s="7" t="s">
        <v>38</v>
      </c>
      <c r="E550" s="7" t="s">
        <v>55</v>
      </c>
      <c r="F550" s="7" t="s">
        <v>2608</v>
      </c>
      <c r="G550" s="7" t="s">
        <v>3888</v>
      </c>
      <c r="H550" s="6">
        <v>2279262</v>
      </c>
      <c r="I550" s="7">
        <v>9</v>
      </c>
      <c r="J550" s="7" t="s">
        <v>302</v>
      </c>
      <c r="K550" s="8" t="s">
        <v>3902</v>
      </c>
      <c r="L550" s="7">
        <v>-34.649547429999998</v>
      </c>
      <c r="M550" s="7">
        <v>-58.517096799999997</v>
      </c>
      <c r="N550" s="49">
        <v>42667</v>
      </c>
      <c r="O550" s="49">
        <v>42825</v>
      </c>
      <c r="P550" s="7">
        <v>5</v>
      </c>
      <c r="Q550" s="7">
        <v>100</v>
      </c>
      <c r="R550" s="7" t="s">
        <v>3903</v>
      </c>
      <c r="S550" s="7" t="s">
        <v>3904</v>
      </c>
      <c r="T550" s="7"/>
      <c r="U550" s="7"/>
      <c r="V550" s="7" t="s">
        <v>1958</v>
      </c>
      <c r="W550" s="7">
        <v>2017</v>
      </c>
      <c r="X550" s="7"/>
      <c r="Y550" s="7"/>
      <c r="Z550" s="6">
        <v>30714318337</v>
      </c>
      <c r="AA550" s="6"/>
      <c r="AB550" s="7"/>
      <c r="AC550" s="7"/>
      <c r="AD550" s="7"/>
      <c r="AE550" s="7"/>
      <c r="AF550" s="7" t="s">
        <v>3881</v>
      </c>
      <c r="AG550" s="7" t="s">
        <v>3897</v>
      </c>
      <c r="AH550" s="7"/>
      <c r="AI550" s="7"/>
      <c r="AJ550" s="7"/>
      <c r="AK550" s="7"/>
    </row>
    <row r="551" spans="1:37" ht="14.25" customHeight="1" x14ac:dyDescent="0.3">
      <c r="A551" s="6">
        <v>550</v>
      </c>
      <c r="B551" s="7" t="s">
        <v>3875</v>
      </c>
      <c r="C551" s="8" t="s">
        <v>3905</v>
      </c>
      <c r="D551" s="7" t="s">
        <v>38</v>
      </c>
      <c r="E551" s="7" t="s">
        <v>55</v>
      </c>
      <c r="F551" s="7" t="s">
        <v>2608</v>
      </c>
      <c r="G551" s="7" t="s">
        <v>3888</v>
      </c>
      <c r="H551" s="6">
        <v>4603543</v>
      </c>
      <c r="I551" s="7">
        <v>1</v>
      </c>
      <c r="J551" s="7" t="s">
        <v>77</v>
      </c>
      <c r="K551" s="8" t="s">
        <v>3906</v>
      </c>
      <c r="L551" s="7">
        <v>-34.601931010000001</v>
      </c>
      <c r="M551" s="7">
        <v>-58.383956580000003</v>
      </c>
      <c r="N551" s="49">
        <v>42798</v>
      </c>
      <c r="O551" s="49">
        <v>42901</v>
      </c>
      <c r="P551" s="7">
        <v>3</v>
      </c>
      <c r="Q551" s="7">
        <v>100</v>
      </c>
      <c r="R551" s="7" t="s">
        <v>3907</v>
      </c>
      <c r="S551" s="7" t="s">
        <v>3908</v>
      </c>
      <c r="T551" s="7"/>
      <c r="U551" s="7"/>
      <c r="V551" s="7" t="s">
        <v>2000</v>
      </c>
      <c r="W551" s="7">
        <v>2017</v>
      </c>
      <c r="X551" s="7"/>
      <c r="Y551" s="7"/>
      <c r="Z551" s="6">
        <v>30699339810</v>
      </c>
      <c r="AA551" s="6"/>
      <c r="AB551" s="7"/>
      <c r="AC551" s="7"/>
      <c r="AD551" s="7"/>
      <c r="AE551" s="7"/>
      <c r="AF551" s="7" t="s">
        <v>3881</v>
      </c>
      <c r="AG551" s="7" t="s">
        <v>3803</v>
      </c>
      <c r="AH551" s="7"/>
      <c r="AI551" s="7"/>
      <c r="AJ551" s="7"/>
      <c r="AK551" s="7"/>
    </row>
    <row r="552" spans="1:37" ht="14.25" customHeight="1" x14ac:dyDescent="0.3">
      <c r="A552" s="6">
        <v>551</v>
      </c>
      <c r="B552" s="7" t="s">
        <v>3909</v>
      </c>
      <c r="C552" s="8" t="s">
        <v>3910</v>
      </c>
      <c r="D552" s="7" t="s">
        <v>38</v>
      </c>
      <c r="E552" s="7" t="s">
        <v>55</v>
      </c>
      <c r="F552" s="7" t="s">
        <v>2608</v>
      </c>
      <c r="G552" s="7" t="s">
        <v>3805</v>
      </c>
      <c r="H552" s="6">
        <v>1421845</v>
      </c>
      <c r="I552" s="7">
        <v>11</v>
      </c>
      <c r="J552" s="7" t="s">
        <v>453</v>
      </c>
      <c r="K552" s="8" t="s">
        <v>3911</v>
      </c>
      <c r="L552" s="7">
        <v>-34.599776599999998</v>
      </c>
      <c r="M552" s="7">
        <v>-58.48139097</v>
      </c>
      <c r="N552" s="49">
        <v>43010</v>
      </c>
      <c r="O552" s="49">
        <v>42819</v>
      </c>
      <c r="P552" s="7"/>
      <c r="Q552" s="7">
        <v>100</v>
      </c>
      <c r="R552" s="7" t="s">
        <v>3912</v>
      </c>
      <c r="S552" s="7" t="s">
        <v>3913</v>
      </c>
      <c r="T552" s="7" t="s">
        <v>3914</v>
      </c>
      <c r="U552" s="7"/>
      <c r="V552" s="7" t="s">
        <v>593</v>
      </c>
      <c r="W552" s="7">
        <v>2017</v>
      </c>
      <c r="X552" s="7"/>
      <c r="Y552" s="7"/>
      <c r="Z552" s="6">
        <v>30714682489</v>
      </c>
      <c r="AA552" s="6"/>
      <c r="AB552" s="7"/>
      <c r="AC552" s="7" t="s">
        <v>49</v>
      </c>
      <c r="AD552" s="7"/>
      <c r="AE552" s="7"/>
      <c r="AF552" s="7" t="s">
        <v>3915</v>
      </c>
      <c r="AG552" s="7" t="s">
        <v>3803</v>
      </c>
      <c r="AH552" s="7"/>
      <c r="AI552" s="7"/>
      <c r="AJ552" s="7"/>
      <c r="AK552" s="7"/>
    </row>
    <row r="553" spans="1:37" ht="14.25" customHeight="1" x14ac:dyDescent="0.3">
      <c r="A553" s="6">
        <v>552</v>
      </c>
      <c r="B553" s="7" t="s">
        <v>1289</v>
      </c>
      <c r="C553" s="8" t="s">
        <v>3916</v>
      </c>
      <c r="D553" s="7" t="s">
        <v>38</v>
      </c>
      <c r="E553" s="7" t="s">
        <v>55</v>
      </c>
      <c r="F553" s="7" t="s">
        <v>2608</v>
      </c>
      <c r="G553" s="7" t="s">
        <v>3805</v>
      </c>
      <c r="H553" s="6">
        <v>6102826</v>
      </c>
      <c r="I553" s="7">
        <v>6</v>
      </c>
      <c r="J553" s="7" t="s">
        <v>938</v>
      </c>
      <c r="K553" s="8" t="s">
        <v>3917</v>
      </c>
      <c r="L553" s="7">
        <v>-34.616411810000002</v>
      </c>
      <c r="M553" s="7">
        <v>-58.432214039999998</v>
      </c>
      <c r="N553" s="49">
        <v>42884</v>
      </c>
      <c r="O553" s="49">
        <v>43000</v>
      </c>
      <c r="P553" s="7">
        <v>4</v>
      </c>
      <c r="Q553" s="7">
        <v>100</v>
      </c>
      <c r="R553" s="7" t="s">
        <v>3918</v>
      </c>
      <c r="S553" s="7" t="s">
        <v>3919</v>
      </c>
      <c r="T553" s="7"/>
      <c r="U553" s="7"/>
      <c r="V553" s="7" t="s">
        <v>1061</v>
      </c>
      <c r="W553" s="7">
        <v>2017</v>
      </c>
      <c r="X553" s="7"/>
      <c r="Y553" s="7"/>
      <c r="Z553" s="6">
        <v>30608125201</v>
      </c>
      <c r="AA553" s="6"/>
      <c r="AB553" s="7"/>
      <c r="AC553" s="7"/>
      <c r="AD553" s="7"/>
      <c r="AE553" s="7"/>
      <c r="AF553" s="7" t="s">
        <v>1297</v>
      </c>
      <c r="AG553" s="7" t="s">
        <v>3803</v>
      </c>
      <c r="AH553" s="7"/>
      <c r="AI553" s="7"/>
      <c r="AJ553" s="7"/>
      <c r="AK553" s="7"/>
    </row>
    <row r="554" spans="1:37" ht="14.25" customHeight="1" x14ac:dyDescent="0.3">
      <c r="A554" s="6">
        <v>553</v>
      </c>
      <c r="B554" s="7" t="s">
        <v>3865</v>
      </c>
      <c r="C554" s="8" t="s">
        <v>3920</v>
      </c>
      <c r="D554" s="7" t="s">
        <v>38</v>
      </c>
      <c r="E554" s="7" t="s">
        <v>55</v>
      </c>
      <c r="F554" s="7" t="s">
        <v>2608</v>
      </c>
      <c r="G554" s="7" t="s">
        <v>3805</v>
      </c>
      <c r="H554" s="6">
        <v>9582241</v>
      </c>
      <c r="I554" s="7">
        <v>15</v>
      </c>
      <c r="J554" s="7" t="s">
        <v>781</v>
      </c>
      <c r="K554" s="8" t="s">
        <v>3921</v>
      </c>
      <c r="L554" s="7">
        <v>-34.591699439999999</v>
      </c>
      <c r="M554" s="7">
        <v>-58.447600600000001</v>
      </c>
      <c r="N554" s="49">
        <v>42884</v>
      </c>
      <c r="O554" s="49">
        <v>42947</v>
      </c>
      <c r="P554" s="7">
        <v>2</v>
      </c>
      <c r="Q554" s="7">
        <v>100</v>
      </c>
      <c r="R554" s="7" t="s">
        <v>3922</v>
      </c>
      <c r="S554" s="7" t="s">
        <v>3923</v>
      </c>
      <c r="T554" s="7"/>
      <c r="U554" s="7"/>
      <c r="V554" s="7" t="s">
        <v>178</v>
      </c>
      <c r="W554" s="7">
        <v>2017</v>
      </c>
      <c r="X554" s="7"/>
      <c r="Y554" s="7"/>
      <c r="Z554" s="6">
        <v>30512700124</v>
      </c>
      <c r="AA554" s="6"/>
      <c r="AB554" s="7"/>
      <c r="AC554" s="7"/>
      <c r="AD554" s="7"/>
      <c r="AE554" s="7"/>
      <c r="AF554" s="7" t="s">
        <v>3869</v>
      </c>
      <c r="AG554" s="7" t="s">
        <v>3803</v>
      </c>
      <c r="AH554" s="7"/>
      <c r="AI554" s="7"/>
      <c r="AJ554" s="7"/>
      <c r="AK554" s="7"/>
    </row>
    <row r="555" spans="1:37" ht="14.25" customHeight="1" x14ac:dyDescent="0.3">
      <c r="A555" s="6">
        <v>554</v>
      </c>
      <c r="B555" s="7" t="s">
        <v>1932</v>
      </c>
      <c r="C555" s="8" t="s">
        <v>3924</v>
      </c>
      <c r="D555" s="7" t="s">
        <v>38</v>
      </c>
      <c r="E555" s="7" t="s">
        <v>55</v>
      </c>
      <c r="F555" s="7" t="s">
        <v>2608</v>
      </c>
      <c r="G555" s="7" t="s">
        <v>3805</v>
      </c>
      <c r="H555" s="6">
        <v>2224548</v>
      </c>
      <c r="I555" s="7">
        <v>7</v>
      </c>
      <c r="J555" s="7" t="s">
        <v>1280</v>
      </c>
      <c r="K555" s="8" t="s">
        <v>3925</v>
      </c>
      <c r="L555" s="7">
        <v>-34.633923350000003</v>
      </c>
      <c r="M555" s="7">
        <v>-58.43037751</v>
      </c>
      <c r="N555" s="49">
        <v>43075</v>
      </c>
      <c r="O555" s="49">
        <v>42972</v>
      </c>
      <c r="P555" s="7"/>
      <c r="Q555" s="7">
        <v>100</v>
      </c>
      <c r="R555" s="7" t="s">
        <v>3926</v>
      </c>
      <c r="S555" s="7" t="s">
        <v>3927</v>
      </c>
      <c r="T555" s="7"/>
      <c r="U555" s="7"/>
      <c r="V555" s="7" t="s">
        <v>1061</v>
      </c>
      <c r="W555" s="7">
        <v>2017</v>
      </c>
      <c r="X555" s="7"/>
      <c r="Y555" s="7"/>
      <c r="Z555" s="6">
        <v>30608125201</v>
      </c>
      <c r="AA555" s="6"/>
      <c r="AB555" s="7"/>
      <c r="AC555" s="7" t="s">
        <v>49</v>
      </c>
      <c r="AD555" s="7"/>
      <c r="AE555" s="7"/>
      <c r="AF555" s="7" t="s">
        <v>1940</v>
      </c>
      <c r="AG555" s="7" t="s">
        <v>3803</v>
      </c>
      <c r="AH555" s="7"/>
      <c r="AI555" s="7"/>
      <c r="AJ555" s="7"/>
      <c r="AK555" s="7"/>
    </row>
    <row r="556" spans="1:37" ht="14.25" customHeight="1" x14ac:dyDescent="0.3">
      <c r="A556" s="6">
        <v>555</v>
      </c>
      <c r="B556" s="7" t="s">
        <v>1941</v>
      </c>
      <c r="C556" s="8" t="s">
        <v>3928</v>
      </c>
      <c r="D556" s="7" t="s">
        <v>38</v>
      </c>
      <c r="E556" s="7" t="s">
        <v>55</v>
      </c>
      <c r="F556" s="7" t="s">
        <v>2608</v>
      </c>
      <c r="G556" s="7" t="s">
        <v>3805</v>
      </c>
      <c r="H556" s="6">
        <v>5254547</v>
      </c>
      <c r="I556" s="7">
        <v>13</v>
      </c>
      <c r="J556" s="7" t="s">
        <v>2770</v>
      </c>
      <c r="K556" s="8" t="s">
        <v>3929</v>
      </c>
      <c r="L556" s="7">
        <v>-34.574750309999999</v>
      </c>
      <c r="M556" s="7">
        <v>-58.444857229999997</v>
      </c>
      <c r="N556" s="49">
        <v>43012</v>
      </c>
      <c r="O556" s="49">
        <v>42987</v>
      </c>
      <c r="P556" s="7"/>
      <c r="Q556" s="7">
        <v>100</v>
      </c>
      <c r="R556" s="7" t="s">
        <v>3930</v>
      </c>
      <c r="S556" s="7" t="s">
        <v>3931</v>
      </c>
      <c r="T556" s="7" t="s">
        <v>3932</v>
      </c>
      <c r="U556" s="7"/>
      <c r="V556" s="7" t="s">
        <v>3821</v>
      </c>
      <c r="W556" s="7">
        <v>2017</v>
      </c>
      <c r="X556" s="7"/>
      <c r="Y556" s="7"/>
      <c r="Z556" s="6">
        <v>33714746559</v>
      </c>
      <c r="AA556" s="6"/>
      <c r="AB556" s="7"/>
      <c r="AC556" s="7" t="s">
        <v>49</v>
      </c>
      <c r="AD556" s="7"/>
      <c r="AE556" s="7"/>
      <c r="AF556" s="7" t="s">
        <v>1949</v>
      </c>
      <c r="AG556" s="7" t="s">
        <v>3803</v>
      </c>
      <c r="AH556" s="7"/>
      <c r="AI556" s="7"/>
      <c r="AJ556" s="7"/>
      <c r="AK556" s="7"/>
    </row>
    <row r="557" spans="1:37" ht="14.25" customHeight="1" x14ac:dyDescent="0.3">
      <c r="A557" s="6">
        <v>556</v>
      </c>
      <c r="B557" s="7" t="s">
        <v>3933</v>
      </c>
      <c r="C557" s="8" t="s">
        <v>3934</v>
      </c>
      <c r="D557" s="7" t="s">
        <v>38</v>
      </c>
      <c r="E557" s="7" t="s">
        <v>193</v>
      </c>
      <c r="F557" s="7" t="s">
        <v>2608</v>
      </c>
      <c r="G557" s="7" t="s">
        <v>3935</v>
      </c>
      <c r="H557" s="6">
        <v>33095135</v>
      </c>
      <c r="I557" s="7">
        <v>1</v>
      </c>
      <c r="J557" s="7" t="s">
        <v>3166</v>
      </c>
      <c r="K557" s="8" t="s">
        <v>3936</v>
      </c>
      <c r="L557" s="7">
        <v>-34.620704160000003</v>
      </c>
      <c r="M557" s="7">
        <v>-58.369701069999998</v>
      </c>
      <c r="N557" s="49">
        <v>43012</v>
      </c>
      <c r="O557" s="49">
        <v>43375</v>
      </c>
      <c r="P557" s="7">
        <v>12</v>
      </c>
      <c r="Q557" s="7">
        <v>100</v>
      </c>
      <c r="R557" s="7" t="s">
        <v>3937</v>
      </c>
      <c r="S557" s="7" t="s">
        <v>3938</v>
      </c>
      <c r="T557" s="7" t="s">
        <v>3939</v>
      </c>
      <c r="U557" s="7"/>
      <c r="V557" s="7" t="s">
        <v>1958</v>
      </c>
      <c r="W557" s="7">
        <v>2017</v>
      </c>
      <c r="X557" s="7"/>
      <c r="Y557" s="7"/>
      <c r="Z557" s="6">
        <v>30714318337</v>
      </c>
      <c r="AA557" s="6"/>
      <c r="AB557" s="7"/>
      <c r="AC557" s="7"/>
      <c r="AD557" s="7"/>
      <c r="AE557" s="7"/>
      <c r="AF557" s="7" t="s">
        <v>3940</v>
      </c>
      <c r="AG557" s="7" t="s">
        <v>3941</v>
      </c>
      <c r="AH557" s="7"/>
      <c r="AI557" s="7"/>
      <c r="AJ557" s="7"/>
      <c r="AK557" s="7"/>
    </row>
    <row r="558" spans="1:37" ht="14.25" customHeight="1" x14ac:dyDescent="0.3">
      <c r="A558" s="6">
        <v>557</v>
      </c>
      <c r="B558" s="7" t="s">
        <v>3933</v>
      </c>
      <c r="C558" s="8" t="s">
        <v>3942</v>
      </c>
      <c r="D558" s="7" t="s">
        <v>38</v>
      </c>
      <c r="E558" s="7" t="s">
        <v>193</v>
      </c>
      <c r="F558" s="7" t="s">
        <v>2608</v>
      </c>
      <c r="G558" s="7" t="s">
        <v>3805</v>
      </c>
      <c r="H558" s="6">
        <v>8940014</v>
      </c>
      <c r="I558" s="7">
        <v>1</v>
      </c>
      <c r="J558" s="7" t="s">
        <v>3166</v>
      </c>
      <c r="K558" s="8" t="s">
        <v>3936</v>
      </c>
      <c r="L558" s="7">
        <v>-34.620704160000003</v>
      </c>
      <c r="M558" s="7">
        <v>-58.369701069999998</v>
      </c>
      <c r="N558" s="49">
        <v>42862</v>
      </c>
      <c r="O558" s="49">
        <v>43130</v>
      </c>
      <c r="P558" s="7">
        <v>8</v>
      </c>
      <c r="Q558" s="7">
        <v>100</v>
      </c>
      <c r="R558" s="7" t="s">
        <v>3943</v>
      </c>
      <c r="S558" s="7"/>
      <c r="T558" s="7"/>
      <c r="U558" s="7"/>
      <c r="V558" s="7" t="s">
        <v>2838</v>
      </c>
      <c r="W558" s="7">
        <v>2017</v>
      </c>
      <c r="X558" s="7"/>
      <c r="Y558" s="7"/>
      <c r="Z558" s="6">
        <v>30709605158</v>
      </c>
      <c r="AA558" s="6"/>
      <c r="AB558" s="7"/>
      <c r="AC558" s="7"/>
      <c r="AD558" s="7"/>
      <c r="AE558" s="7"/>
      <c r="AF558" s="7" t="s">
        <v>3940</v>
      </c>
      <c r="AG558" s="7" t="s">
        <v>3944</v>
      </c>
      <c r="AH558" s="7"/>
      <c r="AI558" s="7"/>
      <c r="AJ558" s="7"/>
      <c r="AK558" s="7"/>
    </row>
    <row r="559" spans="1:37" ht="14.25" customHeight="1" x14ac:dyDescent="0.3">
      <c r="A559" s="6">
        <v>558</v>
      </c>
      <c r="B559" s="7" t="s">
        <v>1063</v>
      </c>
      <c r="C559" s="8" t="s">
        <v>3945</v>
      </c>
      <c r="D559" s="7" t="s">
        <v>38</v>
      </c>
      <c r="E559" s="7" t="s">
        <v>55</v>
      </c>
      <c r="F559" s="7" t="s">
        <v>2608</v>
      </c>
      <c r="G559" s="7" t="s">
        <v>3946</v>
      </c>
      <c r="H559" s="6">
        <v>24707027</v>
      </c>
      <c r="I559" s="7">
        <v>14</v>
      </c>
      <c r="J559" s="7" t="s">
        <v>423</v>
      </c>
      <c r="K559" s="8" t="s">
        <v>3799</v>
      </c>
      <c r="L559" s="7">
        <v>-34.572094659999998</v>
      </c>
      <c r="M559" s="7">
        <v>-58.413733579999999</v>
      </c>
      <c r="N559" s="49">
        <v>42798</v>
      </c>
      <c r="O559" s="49">
        <v>42803</v>
      </c>
      <c r="P559" s="7">
        <v>0</v>
      </c>
      <c r="Q559" s="7">
        <v>100</v>
      </c>
      <c r="R559" s="7" t="s">
        <v>3947</v>
      </c>
      <c r="S559" s="7" t="s">
        <v>3948</v>
      </c>
      <c r="T559" s="7" t="s">
        <v>3949</v>
      </c>
      <c r="U559" s="7" t="s">
        <v>3950</v>
      </c>
      <c r="V559" s="7" t="s">
        <v>1305</v>
      </c>
      <c r="W559" s="7">
        <v>2017</v>
      </c>
      <c r="X559" s="7"/>
      <c r="Y559" s="7"/>
      <c r="Z559" s="6">
        <v>30707328505</v>
      </c>
      <c r="AA559" s="6"/>
      <c r="AB559" s="7"/>
      <c r="AC559" s="7"/>
      <c r="AD559" s="7"/>
      <c r="AE559" s="7"/>
      <c r="AF559" s="7" t="s">
        <v>1071</v>
      </c>
      <c r="AG559" s="7" t="s">
        <v>3951</v>
      </c>
      <c r="AH559" s="7"/>
      <c r="AI559" s="7"/>
      <c r="AJ559" s="7"/>
      <c r="AK559" s="7"/>
    </row>
    <row r="560" spans="1:37" ht="14.25" customHeight="1" x14ac:dyDescent="0.3">
      <c r="A560" s="6">
        <v>559</v>
      </c>
      <c r="B560" s="7" t="s">
        <v>1063</v>
      </c>
      <c r="C560" s="8" t="s">
        <v>3952</v>
      </c>
      <c r="D560" s="7" t="s">
        <v>38</v>
      </c>
      <c r="E560" s="7" t="s">
        <v>55</v>
      </c>
      <c r="F560" s="7" t="s">
        <v>2608</v>
      </c>
      <c r="G560" s="7" t="s">
        <v>3953</v>
      </c>
      <c r="H560" s="6">
        <v>11581546</v>
      </c>
      <c r="I560" s="7">
        <v>14</v>
      </c>
      <c r="J560" s="7" t="s">
        <v>423</v>
      </c>
      <c r="K560" s="8" t="s">
        <v>3954</v>
      </c>
      <c r="L560" s="7">
        <v>-34.583456089999999</v>
      </c>
      <c r="M560" s="7">
        <v>-58.406177630000002</v>
      </c>
      <c r="N560" s="49">
        <v>42922</v>
      </c>
      <c r="O560" s="49">
        <v>43028</v>
      </c>
      <c r="P560" s="7">
        <v>3</v>
      </c>
      <c r="Q560" s="7">
        <v>100</v>
      </c>
      <c r="R560" s="7" t="s">
        <v>3955</v>
      </c>
      <c r="S560" s="7" t="s">
        <v>3956</v>
      </c>
      <c r="T560" s="7" t="s">
        <v>3957</v>
      </c>
      <c r="U560" s="7"/>
      <c r="V560" s="7" t="s">
        <v>178</v>
      </c>
      <c r="W560" s="7">
        <v>2017</v>
      </c>
      <c r="X560" s="7"/>
      <c r="Y560" s="7"/>
      <c r="Z560" s="6">
        <v>30512700124</v>
      </c>
      <c r="AA560" s="6"/>
      <c r="AB560" s="7"/>
      <c r="AC560" s="7"/>
      <c r="AD560" s="7"/>
      <c r="AE560" s="7"/>
      <c r="AF560" s="7" t="s">
        <v>1071</v>
      </c>
      <c r="AG560" s="7" t="s">
        <v>3958</v>
      </c>
      <c r="AH560" s="7"/>
      <c r="AI560" s="7"/>
      <c r="AJ560" s="7"/>
      <c r="AK560" s="7"/>
    </row>
    <row r="561" spans="1:37" ht="14.25" customHeight="1" x14ac:dyDescent="0.3">
      <c r="A561" s="6">
        <v>560</v>
      </c>
      <c r="B561" s="7" t="s">
        <v>3959</v>
      </c>
      <c r="C561" s="8" t="s">
        <v>3960</v>
      </c>
      <c r="D561" s="7" t="s">
        <v>38</v>
      </c>
      <c r="E561" s="7" t="s">
        <v>55</v>
      </c>
      <c r="F561" s="7" t="s">
        <v>2608</v>
      </c>
      <c r="G561" s="7" t="s">
        <v>3961</v>
      </c>
      <c r="H561" s="6"/>
      <c r="I561" s="7">
        <v>3</v>
      </c>
      <c r="J561" s="7" t="s">
        <v>526</v>
      </c>
      <c r="K561" s="8" t="s">
        <v>3962</v>
      </c>
      <c r="L561" s="7">
        <v>-34.627257839999999</v>
      </c>
      <c r="M561" s="7">
        <v>-58.392165130000002</v>
      </c>
      <c r="N561" s="49">
        <v>43026</v>
      </c>
      <c r="O561" s="49">
        <v>42753</v>
      </c>
      <c r="P561" s="7"/>
      <c r="Q561" s="7">
        <v>100</v>
      </c>
      <c r="R561" s="7" t="s">
        <v>3963</v>
      </c>
      <c r="S561" s="7"/>
      <c r="T561" s="7"/>
      <c r="U561" s="7"/>
      <c r="V561" s="7" t="s">
        <v>3964</v>
      </c>
      <c r="W561" s="7">
        <v>2017</v>
      </c>
      <c r="X561" s="7"/>
      <c r="Y561" s="7"/>
      <c r="Z561" s="6">
        <v>30712217487</v>
      </c>
      <c r="AA561" s="6"/>
      <c r="AB561" s="7"/>
      <c r="AC561" s="7"/>
      <c r="AD561" s="7"/>
      <c r="AE561" s="7"/>
      <c r="AF561" s="7" t="s">
        <v>3965</v>
      </c>
      <c r="AG561" s="7" t="s">
        <v>3803</v>
      </c>
      <c r="AH561" s="7"/>
      <c r="AI561" s="7"/>
      <c r="AJ561" s="7"/>
      <c r="AK561" s="7"/>
    </row>
    <row r="562" spans="1:37" ht="14.25" customHeight="1" x14ac:dyDescent="0.3">
      <c r="A562" s="6">
        <v>561</v>
      </c>
      <c r="B562" s="7" t="s">
        <v>1053</v>
      </c>
      <c r="C562" s="8" t="s">
        <v>3966</v>
      </c>
      <c r="D562" s="7" t="s">
        <v>38</v>
      </c>
      <c r="E562" s="7" t="s">
        <v>55</v>
      </c>
      <c r="F562" s="7" t="s">
        <v>2608</v>
      </c>
      <c r="G562" s="7" t="s">
        <v>3953</v>
      </c>
      <c r="H562" s="6">
        <v>5846323</v>
      </c>
      <c r="I562" s="7">
        <v>10</v>
      </c>
      <c r="J562" s="7" t="s">
        <v>3265</v>
      </c>
      <c r="K562" s="8" t="s">
        <v>3967</v>
      </c>
      <c r="L562" s="7">
        <v>-34.636520419999997</v>
      </c>
      <c r="M562" s="7">
        <v>-58.48727873</v>
      </c>
      <c r="N562" s="49">
        <v>43015</v>
      </c>
      <c r="O562" s="49">
        <v>43018</v>
      </c>
      <c r="P562" s="7">
        <v>0</v>
      </c>
      <c r="Q562" s="7">
        <v>100</v>
      </c>
      <c r="R562" s="7" t="s">
        <v>3968</v>
      </c>
      <c r="S562" s="7"/>
      <c r="T562" s="7"/>
      <c r="U562" s="7"/>
      <c r="V562" s="7" t="s">
        <v>2000</v>
      </c>
      <c r="W562" s="7">
        <v>2017</v>
      </c>
      <c r="X562" s="7" t="s">
        <v>47</v>
      </c>
      <c r="Y562" s="7" t="s">
        <v>3969</v>
      </c>
      <c r="Z562" s="6">
        <v>30699339810</v>
      </c>
      <c r="AA562" s="6"/>
      <c r="AB562" s="7"/>
      <c r="AC562" s="7"/>
      <c r="AD562" s="7"/>
      <c r="AE562" s="7"/>
      <c r="AF562" s="7" t="s">
        <v>1062</v>
      </c>
      <c r="AG562" s="7" t="s">
        <v>3803</v>
      </c>
      <c r="AH562" s="7" t="s">
        <v>3846</v>
      </c>
      <c r="AI562" s="7"/>
      <c r="AJ562" s="7"/>
      <c r="AK562" s="7"/>
    </row>
    <row r="563" spans="1:37" ht="14.25" customHeight="1" x14ac:dyDescent="0.3">
      <c r="A563" s="6">
        <v>562</v>
      </c>
      <c r="B563" s="7" t="s">
        <v>1053</v>
      </c>
      <c r="C563" s="8" t="s">
        <v>3970</v>
      </c>
      <c r="D563" s="7" t="s">
        <v>38</v>
      </c>
      <c r="E563" s="7" t="s">
        <v>55</v>
      </c>
      <c r="F563" s="7" t="s">
        <v>2608</v>
      </c>
      <c r="G563" s="7" t="s">
        <v>3953</v>
      </c>
      <c r="H563" s="6">
        <v>2764541</v>
      </c>
      <c r="I563" s="7">
        <v>10</v>
      </c>
      <c r="J563" s="7" t="s">
        <v>3971</v>
      </c>
      <c r="K563" s="8" t="s">
        <v>3972</v>
      </c>
      <c r="L563" s="7">
        <v>-34.633012290000003</v>
      </c>
      <c r="M563" s="7">
        <v>-58.52658787</v>
      </c>
      <c r="N563" s="49">
        <v>42861</v>
      </c>
      <c r="O563" s="49">
        <v>42805</v>
      </c>
      <c r="P563" s="7"/>
      <c r="Q563" s="7">
        <v>100</v>
      </c>
      <c r="R563" s="7" t="s">
        <v>3973</v>
      </c>
      <c r="S563" s="7" t="s">
        <v>3974</v>
      </c>
      <c r="T563" s="7"/>
      <c r="U563" s="7"/>
      <c r="V563" s="7" t="s">
        <v>2000</v>
      </c>
      <c r="W563" s="7">
        <v>2017</v>
      </c>
      <c r="X563" s="7" t="s">
        <v>47</v>
      </c>
      <c r="Y563" s="7" t="s">
        <v>3969</v>
      </c>
      <c r="Z563" s="6">
        <v>30699339810</v>
      </c>
      <c r="AA563" s="6"/>
      <c r="AB563" s="7"/>
      <c r="AC563" s="7" t="s">
        <v>49</v>
      </c>
      <c r="AD563" s="7"/>
      <c r="AE563" s="7"/>
      <c r="AF563" s="7" t="s">
        <v>1062</v>
      </c>
      <c r="AG563" s="7" t="s">
        <v>3803</v>
      </c>
      <c r="AH563" s="7" t="s">
        <v>3846</v>
      </c>
      <c r="AI563" s="7"/>
      <c r="AJ563" s="7"/>
      <c r="AK563" s="7"/>
    </row>
    <row r="564" spans="1:37" ht="14.25" customHeight="1" x14ac:dyDescent="0.3">
      <c r="A564" s="6">
        <v>563</v>
      </c>
      <c r="B564" s="7" t="s">
        <v>1479</v>
      </c>
      <c r="C564" s="8" t="s">
        <v>3975</v>
      </c>
      <c r="D564" s="7" t="s">
        <v>38</v>
      </c>
      <c r="E564" s="7" t="s">
        <v>55</v>
      </c>
      <c r="F564" s="7" t="s">
        <v>2608</v>
      </c>
      <c r="G564" s="7" t="s">
        <v>3953</v>
      </c>
      <c r="H564" s="6">
        <v>29748651</v>
      </c>
      <c r="I564" s="7">
        <v>9</v>
      </c>
      <c r="J564" s="7" t="s">
        <v>876</v>
      </c>
      <c r="K564" s="8" t="s">
        <v>3976</v>
      </c>
      <c r="L564" s="7">
        <v>-34.660129769999998</v>
      </c>
      <c r="M564" s="7">
        <v>-58.503109029999997</v>
      </c>
      <c r="N564" s="49">
        <v>42952</v>
      </c>
      <c r="O564" s="49">
        <v>43023</v>
      </c>
      <c r="P564" s="7">
        <v>2</v>
      </c>
      <c r="Q564" s="7">
        <v>100</v>
      </c>
      <c r="R564" s="7" t="s">
        <v>3977</v>
      </c>
      <c r="S564" s="7" t="s">
        <v>3978</v>
      </c>
      <c r="T564" s="7" t="s">
        <v>3979</v>
      </c>
      <c r="U564" s="7" t="s">
        <v>3980</v>
      </c>
      <c r="V564" s="7" t="s">
        <v>3706</v>
      </c>
      <c r="W564" s="7">
        <v>2017</v>
      </c>
      <c r="X564" s="7"/>
      <c r="Y564" s="7"/>
      <c r="Z564" s="6">
        <v>30710137621</v>
      </c>
      <c r="AA564" s="6"/>
      <c r="AB564" s="7"/>
      <c r="AC564" s="7"/>
      <c r="AD564" s="7"/>
      <c r="AE564" s="7"/>
      <c r="AF564" s="7" t="s">
        <v>1487</v>
      </c>
      <c r="AG564" s="7" t="s">
        <v>3981</v>
      </c>
      <c r="AH564" s="7"/>
      <c r="AI564" s="7"/>
      <c r="AJ564" s="7"/>
      <c r="AK564" s="7"/>
    </row>
    <row r="565" spans="1:37" ht="14.25" customHeight="1" x14ac:dyDescent="0.3">
      <c r="A565" s="6">
        <v>564</v>
      </c>
      <c r="B565" s="7" t="s">
        <v>1063</v>
      </c>
      <c r="C565" s="8" t="s">
        <v>3982</v>
      </c>
      <c r="D565" s="7" t="s">
        <v>38</v>
      </c>
      <c r="E565" s="7" t="s">
        <v>55</v>
      </c>
      <c r="F565" s="7" t="s">
        <v>2608</v>
      </c>
      <c r="G565" s="7" t="s">
        <v>3953</v>
      </c>
      <c r="H565" s="6">
        <v>30549556</v>
      </c>
      <c r="I565" s="7">
        <v>14</v>
      </c>
      <c r="J565" s="7" t="s">
        <v>423</v>
      </c>
      <c r="K565" s="8" t="s">
        <v>3983</v>
      </c>
      <c r="L565" s="7">
        <v>-34.57016239</v>
      </c>
      <c r="M565" s="7">
        <v>-58.410734490000003</v>
      </c>
      <c r="N565" s="49">
        <v>42816</v>
      </c>
      <c r="O565" s="49">
        <v>43033</v>
      </c>
      <c r="P565" s="7">
        <v>7</v>
      </c>
      <c r="Q565" s="7">
        <v>100</v>
      </c>
      <c r="R565" s="7" t="s">
        <v>3984</v>
      </c>
      <c r="S565" s="7" t="s">
        <v>3985</v>
      </c>
      <c r="T565" s="7" t="s">
        <v>3986</v>
      </c>
      <c r="U565" s="7" t="s">
        <v>3987</v>
      </c>
      <c r="V565" s="7" t="s">
        <v>3821</v>
      </c>
      <c r="W565" s="7">
        <v>2017</v>
      </c>
      <c r="X565" s="7"/>
      <c r="Y565" s="7"/>
      <c r="Z565" s="6">
        <v>33714746559</v>
      </c>
      <c r="AA565" s="6"/>
      <c r="AB565" s="7"/>
      <c r="AC565" s="7"/>
      <c r="AD565" s="7"/>
      <c r="AE565" s="7"/>
      <c r="AF565" s="7" t="s">
        <v>1071</v>
      </c>
      <c r="AG565" s="7" t="s">
        <v>3803</v>
      </c>
      <c r="AH565" s="7"/>
      <c r="AI565" s="7"/>
      <c r="AJ565" s="7"/>
      <c r="AK565" s="7"/>
    </row>
    <row r="566" spans="1:37" ht="14.25" customHeight="1" x14ac:dyDescent="0.3">
      <c r="A566" s="6">
        <v>565</v>
      </c>
      <c r="B566" s="7" t="s">
        <v>1917</v>
      </c>
      <c r="C566" s="8" t="s">
        <v>3988</v>
      </c>
      <c r="D566" s="7" t="s">
        <v>38</v>
      </c>
      <c r="E566" s="7" t="s">
        <v>55</v>
      </c>
      <c r="F566" s="7" t="s">
        <v>2608</v>
      </c>
      <c r="G566" s="7" t="s">
        <v>3953</v>
      </c>
      <c r="H566" s="6">
        <v>8549578</v>
      </c>
      <c r="I566" s="7">
        <v>10</v>
      </c>
      <c r="J566" s="7" t="s">
        <v>3971</v>
      </c>
      <c r="K566" s="8" t="s">
        <v>3989</v>
      </c>
      <c r="L566" s="7">
        <v>-34.634811059999997</v>
      </c>
      <c r="M566" s="7">
        <v>-58.528968390000003</v>
      </c>
      <c r="N566" s="49">
        <v>42879</v>
      </c>
      <c r="O566" s="49">
        <v>43023</v>
      </c>
      <c r="P566" s="7">
        <v>5</v>
      </c>
      <c r="Q566" s="7">
        <v>100</v>
      </c>
      <c r="R566" s="7" t="s">
        <v>3990</v>
      </c>
      <c r="S566" s="7" t="s">
        <v>3991</v>
      </c>
      <c r="T566" s="7"/>
      <c r="U566" s="7"/>
      <c r="V566" s="7" t="s">
        <v>593</v>
      </c>
      <c r="W566" s="7">
        <v>2017</v>
      </c>
      <c r="X566" s="7"/>
      <c r="Y566" s="7"/>
      <c r="Z566" s="6">
        <v>30714682489</v>
      </c>
      <c r="AA566" s="6"/>
      <c r="AB566" s="7"/>
      <c r="AC566" s="7"/>
      <c r="AD566" s="7"/>
      <c r="AE566" s="7"/>
      <c r="AF566" s="7" t="s">
        <v>1925</v>
      </c>
      <c r="AG566" s="7" t="s">
        <v>3803</v>
      </c>
      <c r="AH566" s="7"/>
      <c r="AI566" s="7"/>
      <c r="AJ566" s="7"/>
      <c r="AK566" s="7"/>
    </row>
    <row r="567" spans="1:37" ht="14.25" customHeight="1" x14ac:dyDescent="0.3">
      <c r="A567" s="6">
        <v>566</v>
      </c>
      <c r="B567" s="7" t="s">
        <v>1458</v>
      </c>
      <c r="C567" s="8" t="s">
        <v>3992</v>
      </c>
      <c r="D567" s="7" t="s">
        <v>38</v>
      </c>
      <c r="E567" s="7" t="s">
        <v>55</v>
      </c>
      <c r="F567" s="7" t="s">
        <v>2608</v>
      </c>
      <c r="G567" s="7" t="s">
        <v>3953</v>
      </c>
      <c r="H567" s="6">
        <v>6549517</v>
      </c>
      <c r="I567" s="7">
        <v>2</v>
      </c>
      <c r="J567" s="7" t="s">
        <v>294</v>
      </c>
      <c r="K567" s="8" t="s">
        <v>3993</v>
      </c>
      <c r="L567" s="7">
        <v>-34.581158909999999</v>
      </c>
      <c r="M567" s="7">
        <v>-58.396867069999999</v>
      </c>
      <c r="N567" s="49">
        <v>42947</v>
      </c>
      <c r="O567" s="49">
        <v>43028</v>
      </c>
      <c r="P567" s="7">
        <v>3</v>
      </c>
      <c r="Q567" s="7">
        <v>100</v>
      </c>
      <c r="R567" s="7" t="s">
        <v>3994</v>
      </c>
      <c r="S567" s="7" t="s">
        <v>3995</v>
      </c>
      <c r="T567" s="7" t="s">
        <v>3996</v>
      </c>
      <c r="U567" s="7"/>
      <c r="V567" s="7" t="s">
        <v>178</v>
      </c>
      <c r="W567" s="7">
        <v>2017</v>
      </c>
      <c r="X567" s="7"/>
      <c r="Y567" s="7"/>
      <c r="Z567" s="6">
        <v>30512700124</v>
      </c>
      <c r="AA567" s="6"/>
      <c r="AB567" s="7"/>
      <c r="AC567" s="7"/>
      <c r="AD567" s="7"/>
      <c r="AE567" s="7"/>
      <c r="AF567" s="7" t="s">
        <v>1466</v>
      </c>
      <c r="AG567" s="7" t="s">
        <v>3803</v>
      </c>
      <c r="AH567" s="7"/>
      <c r="AI567" s="7"/>
      <c r="AJ567" s="7"/>
      <c r="AK567" s="7"/>
    </row>
    <row r="568" spans="1:37" ht="14.25" customHeight="1" x14ac:dyDescent="0.3">
      <c r="A568" s="6">
        <v>567</v>
      </c>
      <c r="B568" s="7" t="s">
        <v>1063</v>
      </c>
      <c r="C568" s="8" t="s">
        <v>3997</v>
      </c>
      <c r="D568" s="7" t="s">
        <v>38</v>
      </c>
      <c r="E568" s="7" t="s">
        <v>55</v>
      </c>
      <c r="F568" s="7" t="s">
        <v>2608</v>
      </c>
      <c r="G568" s="7" t="s">
        <v>3953</v>
      </c>
      <c r="H568" s="6">
        <v>56809263</v>
      </c>
      <c r="I568" s="7">
        <v>14</v>
      </c>
      <c r="J568" s="7" t="s">
        <v>423</v>
      </c>
      <c r="K568" s="8" t="s">
        <v>3954</v>
      </c>
      <c r="L568" s="7">
        <v>-34.583456089999999</v>
      </c>
      <c r="M568" s="7">
        <v>-58.406177630000002</v>
      </c>
      <c r="N568" s="49">
        <v>42771</v>
      </c>
      <c r="O568" s="49">
        <v>43052</v>
      </c>
      <c r="P568" s="7">
        <v>9</v>
      </c>
      <c r="Q568" s="7">
        <v>100</v>
      </c>
      <c r="R568" s="7" t="s">
        <v>3998</v>
      </c>
      <c r="S568" s="7" t="s">
        <v>3999</v>
      </c>
      <c r="T568" s="7" t="s">
        <v>4000</v>
      </c>
      <c r="U568" s="7" t="s">
        <v>4001</v>
      </c>
      <c r="V568" s="7" t="s">
        <v>178</v>
      </c>
      <c r="W568" s="7">
        <v>2017</v>
      </c>
      <c r="X568" s="7"/>
      <c r="Y568" s="7"/>
      <c r="Z568" s="6">
        <v>30512700124</v>
      </c>
      <c r="AA568" s="6"/>
      <c r="AB568" s="7"/>
      <c r="AC568" s="7"/>
      <c r="AD568" s="7"/>
      <c r="AE568" s="7"/>
      <c r="AF568" s="7" t="s">
        <v>1071</v>
      </c>
      <c r="AG568" s="7" t="s">
        <v>3958</v>
      </c>
      <c r="AH568" s="7"/>
      <c r="AI568" s="7"/>
      <c r="AJ568" s="7"/>
      <c r="AK568" s="7"/>
    </row>
    <row r="569" spans="1:37" ht="14.25" customHeight="1" x14ac:dyDescent="0.3">
      <c r="A569" s="6">
        <v>568</v>
      </c>
      <c r="B569" s="7" t="s">
        <v>3847</v>
      </c>
      <c r="C569" s="8" t="s">
        <v>4002</v>
      </c>
      <c r="D569" s="7" t="s">
        <v>38</v>
      </c>
      <c r="E569" s="7" t="s">
        <v>55</v>
      </c>
      <c r="F569" s="7" t="s">
        <v>2608</v>
      </c>
      <c r="G569" s="7" t="s">
        <v>3953</v>
      </c>
      <c r="H569" s="6">
        <v>6500000</v>
      </c>
      <c r="I569" s="7">
        <v>1</v>
      </c>
      <c r="J569" s="7" t="s">
        <v>264</v>
      </c>
      <c r="K569" s="8" t="s">
        <v>4003</v>
      </c>
      <c r="L569" s="7">
        <v>-34.617569000000003</v>
      </c>
      <c r="M569" s="7">
        <v>-58.362887999999998</v>
      </c>
      <c r="N569" s="49">
        <v>42835</v>
      </c>
      <c r="O569" s="49">
        <v>43056</v>
      </c>
      <c r="P569" s="7">
        <v>7</v>
      </c>
      <c r="Q569" s="7">
        <v>100</v>
      </c>
      <c r="R569" s="7" t="s">
        <v>4004</v>
      </c>
      <c r="S569" s="7"/>
      <c r="T569" s="7"/>
      <c r="U569" s="7"/>
      <c r="V569" s="7" t="s">
        <v>2000</v>
      </c>
      <c r="W569" s="7">
        <v>2017</v>
      </c>
      <c r="X569" s="7"/>
      <c r="Y569" s="7"/>
      <c r="Z569" s="6">
        <v>30699339810</v>
      </c>
      <c r="AA569" s="6"/>
      <c r="AB569" s="7"/>
      <c r="AC569" s="7"/>
      <c r="AD569" s="7"/>
      <c r="AE569" s="7"/>
      <c r="AF569" s="7" t="s">
        <v>3851</v>
      </c>
      <c r="AG569" s="7" t="s">
        <v>3803</v>
      </c>
      <c r="AH569" s="7"/>
      <c r="AI569" s="7"/>
      <c r="AJ569" s="7"/>
      <c r="AK569" s="7"/>
    </row>
    <row r="570" spans="1:37" ht="14.25" customHeight="1" x14ac:dyDescent="0.3">
      <c r="A570" s="6">
        <v>569</v>
      </c>
      <c r="B570" s="7" t="s">
        <v>4005</v>
      </c>
      <c r="C570" s="8" t="s">
        <v>4006</v>
      </c>
      <c r="D570" s="7" t="s">
        <v>38</v>
      </c>
      <c r="E570" s="7" t="s">
        <v>55</v>
      </c>
      <c r="F570" s="7" t="s">
        <v>2608</v>
      </c>
      <c r="G570" s="7" t="s">
        <v>3953</v>
      </c>
      <c r="H570" s="6">
        <v>2500000</v>
      </c>
      <c r="I570" s="7">
        <v>4</v>
      </c>
      <c r="J570" s="7" t="s">
        <v>350</v>
      </c>
      <c r="K570" s="8" t="s">
        <v>4007</v>
      </c>
      <c r="L570" s="7">
        <v>-34.629599560000003</v>
      </c>
      <c r="M570" s="7">
        <v>-58.364811639999999</v>
      </c>
      <c r="N570" s="49">
        <v>42804</v>
      </c>
      <c r="O570" s="49">
        <v>43084</v>
      </c>
      <c r="P570" s="7">
        <v>9</v>
      </c>
      <c r="Q570" s="7">
        <v>100</v>
      </c>
      <c r="R570" s="7" t="s">
        <v>4008</v>
      </c>
      <c r="S570" s="7" t="s">
        <v>4009</v>
      </c>
      <c r="T570" s="7"/>
      <c r="U570" s="7"/>
      <c r="V570" s="7" t="s">
        <v>3964</v>
      </c>
      <c r="W570" s="7">
        <v>2018</v>
      </c>
      <c r="X570" s="7"/>
      <c r="Y570" s="7"/>
      <c r="Z570" s="6">
        <v>30712217487</v>
      </c>
      <c r="AA570" s="6"/>
      <c r="AB570" s="7"/>
      <c r="AC570" s="7"/>
      <c r="AD570" s="7"/>
      <c r="AE570" s="7"/>
      <c r="AF570" s="7" t="s">
        <v>4010</v>
      </c>
      <c r="AG570" s="7" t="s">
        <v>3803</v>
      </c>
      <c r="AH570" s="7"/>
      <c r="AI570" s="7"/>
      <c r="AJ570" s="7"/>
      <c r="AK570" s="7"/>
    </row>
    <row r="571" spans="1:37" ht="14.25" customHeight="1" x14ac:dyDescent="0.3">
      <c r="A571" s="6">
        <v>570</v>
      </c>
      <c r="B571" s="7" t="s">
        <v>3708</v>
      </c>
      <c r="C571" s="8" t="s">
        <v>4011</v>
      </c>
      <c r="D571" s="7" t="s">
        <v>38</v>
      </c>
      <c r="E571" s="7" t="s">
        <v>55</v>
      </c>
      <c r="F571" s="7" t="s">
        <v>3039</v>
      </c>
      <c r="G571" s="7" t="s">
        <v>4012</v>
      </c>
      <c r="H571" s="6">
        <v>19998005</v>
      </c>
      <c r="I571" s="7">
        <v>1</v>
      </c>
      <c r="J571" s="7" t="s">
        <v>2896</v>
      </c>
      <c r="K571" s="8" t="s">
        <v>4013</v>
      </c>
      <c r="L571" s="7">
        <v>-34.583485879999998</v>
      </c>
      <c r="M571" s="7">
        <v>-58.374639039999998</v>
      </c>
      <c r="N571" s="49">
        <v>42566</v>
      </c>
      <c r="O571" s="49">
        <v>42786</v>
      </c>
      <c r="P571" s="7">
        <v>7</v>
      </c>
      <c r="Q571" s="7">
        <v>100</v>
      </c>
      <c r="R571" s="7" t="s">
        <v>4014</v>
      </c>
      <c r="S571" s="7" t="s">
        <v>4015</v>
      </c>
      <c r="T571" s="7"/>
      <c r="U571" s="7"/>
      <c r="V571" s="7" t="s">
        <v>1749</v>
      </c>
      <c r="W571" s="7">
        <v>2016</v>
      </c>
      <c r="X571" s="7" t="s">
        <v>4016</v>
      </c>
      <c r="Y571" s="7" t="s">
        <v>4017</v>
      </c>
      <c r="Z571" s="6">
        <v>30707504990</v>
      </c>
      <c r="AA571" s="6">
        <v>43190</v>
      </c>
      <c r="AB571" s="6">
        <v>10</v>
      </c>
      <c r="AC571" s="7" t="s">
        <v>49</v>
      </c>
      <c r="AD571" s="7"/>
      <c r="AE571" s="7"/>
      <c r="AF571" s="7" t="s">
        <v>3714</v>
      </c>
      <c r="AG571" s="7" t="s">
        <v>4018</v>
      </c>
      <c r="AH571" s="7" t="s">
        <v>4019</v>
      </c>
      <c r="AI571" s="7"/>
      <c r="AJ571" s="7"/>
      <c r="AK571" s="7"/>
    </row>
    <row r="572" spans="1:37" ht="14.25" customHeight="1" x14ac:dyDescent="0.3">
      <c r="A572" s="6">
        <v>571</v>
      </c>
      <c r="B572" s="7" t="s">
        <v>3708</v>
      </c>
      <c r="C572" s="8" t="s">
        <v>4020</v>
      </c>
      <c r="D572" s="7" t="s">
        <v>38</v>
      </c>
      <c r="E572" s="7" t="s">
        <v>55</v>
      </c>
      <c r="F572" s="7" t="s">
        <v>3039</v>
      </c>
      <c r="G572" s="7" t="s">
        <v>4012</v>
      </c>
      <c r="H572" s="6">
        <v>19932136</v>
      </c>
      <c r="I572" s="7">
        <v>1</v>
      </c>
      <c r="J572" s="7" t="s">
        <v>2896</v>
      </c>
      <c r="K572" s="8" t="s">
        <v>4021</v>
      </c>
      <c r="L572" s="7">
        <v>-34.583595889999998</v>
      </c>
      <c r="M572" s="7">
        <v>-58.374535620000003</v>
      </c>
      <c r="N572" s="49">
        <v>42597</v>
      </c>
      <c r="O572" s="49">
        <v>42809</v>
      </c>
      <c r="P572" s="7">
        <v>7</v>
      </c>
      <c r="Q572" s="7">
        <v>100</v>
      </c>
      <c r="R572" s="7" t="s">
        <v>4022</v>
      </c>
      <c r="S572" s="7" t="s">
        <v>4023</v>
      </c>
      <c r="T572" s="7"/>
      <c r="U572" s="7"/>
      <c r="V572" s="7" t="s">
        <v>4024</v>
      </c>
      <c r="W572" s="7">
        <v>2016</v>
      </c>
      <c r="X572" s="7" t="s">
        <v>4016</v>
      </c>
      <c r="Y572" s="7" t="s">
        <v>4025</v>
      </c>
      <c r="Z572" s="6">
        <v>30709107123</v>
      </c>
      <c r="AA572" s="6">
        <v>43190</v>
      </c>
      <c r="AB572" s="6">
        <v>10</v>
      </c>
      <c r="AC572" s="7" t="s">
        <v>49</v>
      </c>
      <c r="AD572" s="7"/>
      <c r="AE572" s="7"/>
      <c r="AF572" s="7" t="s">
        <v>3714</v>
      </c>
      <c r="AG572" s="7" t="s">
        <v>4026</v>
      </c>
      <c r="AH572" s="7" t="s">
        <v>4027</v>
      </c>
      <c r="AI572" s="7"/>
      <c r="AJ572" s="7"/>
      <c r="AK572" s="7"/>
    </row>
    <row r="573" spans="1:37" ht="14.25" customHeight="1" x14ac:dyDescent="0.3">
      <c r="A573" s="6">
        <v>572</v>
      </c>
      <c r="B573" s="7" t="s">
        <v>3054</v>
      </c>
      <c r="C573" s="8" t="s">
        <v>4028</v>
      </c>
      <c r="D573" s="7" t="s">
        <v>38</v>
      </c>
      <c r="E573" s="7" t="s">
        <v>193</v>
      </c>
      <c r="F573" s="7" t="s">
        <v>3039</v>
      </c>
      <c r="G573" s="7" t="s">
        <v>4029</v>
      </c>
      <c r="H573" s="6">
        <v>294174</v>
      </c>
      <c r="I573" s="7">
        <v>4</v>
      </c>
      <c r="J573" s="7" t="s">
        <v>400</v>
      </c>
      <c r="K573" s="8" t="s">
        <v>4030</v>
      </c>
      <c r="L573" s="7">
        <v>-34.650999130000002</v>
      </c>
      <c r="M573" s="7">
        <v>-58.400126290000003</v>
      </c>
      <c r="N573" s="49">
        <v>42902</v>
      </c>
      <c r="O573" s="49">
        <v>42993</v>
      </c>
      <c r="P573" s="7">
        <v>3</v>
      </c>
      <c r="Q573" s="7">
        <v>100</v>
      </c>
      <c r="R573" s="7" t="s">
        <v>4031</v>
      </c>
      <c r="S573" s="7"/>
      <c r="T573" s="7"/>
      <c r="U573" s="7"/>
      <c r="V573" s="7" t="s">
        <v>2070</v>
      </c>
      <c r="W573" s="7">
        <v>2017</v>
      </c>
      <c r="X573" s="7"/>
      <c r="Y573" s="7"/>
      <c r="Z573" s="6"/>
      <c r="AA573" s="6">
        <v>1806</v>
      </c>
      <c r="AB573" s="7">
        <v>37</v>
      </c>
      <c r="AC573" s="7"/>
      <c r="AD573" s="7"/>
      <c r="AE573" s="7"/>
      <c r="AF573" s="7" t="s">
        <v>3060</v>
      </c>
      <c r="AG573" s="7"/>
      <c r="AH573" s="7"/>
      <c r="AI573" s="7"/>
      <c r="AJ573" s="7"/>
      <c r="AK573" s="7"/>
    </row>
    <row r="574" spans="1:37" ht="14.25" customHeight="1" x14ac:dyDescent="0.3">
      <c r="A574" s="6">
        <v>573</v>
      </c>
      <c r="B574" s="7" t="s">
        <v>3054</v>
      </c>
      <c r="C574" s="8" t="s">
        <v>4032</v>
      </c>
      <c r="D574" s="7" t="s">
        <v>38</v>
      </c>
      <c r="E574" s="7" t="s">
        <v>193</v>
      </c>
      <c r="F574" s="7" t="s">
        <v>3039</v>
      </c>
      <c r="G574" s="7" t="s">
        <v>4033</v>
      </c>
      <c r="H574" s="6">
        <v>1776493</v>
      </c>
      <c r="I574" s="7">
        <v>4</v>
      </c>
      <c r="J574" s="7" t="s">
        <v>1502</v>
      </c>
      <c r="K574" s="8" t="s">
        <v>4034</v>
      </c>
      <c r="L574" s="7">
        <v>-34658478</v>
      </c>
      <c r="M574" s="16">
        <v>-58402210</v>
      </c>
      <c r="N574" s="49">
        <v>42915</v>
      </c>
      <c r="O574" s="49">
        <v>43136</v>
      </c>
      <c r="P574" s="7">
        <v>8</v>
      </c>
      <c r="Q574" s="7">
        <v>100</v>
      </c>
      <c r="R574" s="7" t="s">
        <v>4035</v>
      </c>
      <c r="S574" s="7" t="s">
        <v>4036</v>
      </c>
      <c r="T574" s="7"/>
      <c r="U574" s="7"/>
      <c r="V574" s="7" t="s">
        <v>2070</v>
      </c>
      <c r="W574" s="7">
        <v>2017</v>
      </c>
      <c r="X574" s="7"/>
      <c r="Y574" s="7"/>
      <c r="Z574" s="6"/>
      <c r="AA574" s="6">
        <v>4036</v>
      </c>
      <c r="AB574" s="7">
        <v>45</v>
      </c>
      <c r="AC574" s="7"/>
      <c r="AD574" s="7"/>
      <c r="AE574" s="7"/>
      <c r="AF574" s="7" t="s">
        <v>3060</v>
      </c>
      <c r="AG574" s="7"/>
      <c r="AH574" s="7"/>
      <c r="AI574" s="7"/>
      <c r="AJ574" s="7"/>
      <c r="AK574" s="7"/>
    </row>
    <row r="575" spans="1:37" ht="14.25" customHeight="1" x14ac:dyDescent="0.3">
      <c r="A575" s="6">
        <v>574</v>
      </c>
      <c r="B575" s="7" t="s">
        <v>3700</v>
      </c>
      <c r="C575" s="8" t="s">
        <v>4037</v>
      </c>
      <c r="D575" s="7" t="s">
        <v>38</v>
      </c>
      <c r="E575" s="7" t="s">
        <v>184</v>
      </c>
      <c r="F575" s="7" t="s">
        <v>3039</v>
      </c>
      <c r="G575" s="7" t="s">
        <v>4038</v>
      </c>
      <c r="H575" s="6">
        <v>1000000</v>
      </c>
      <c r="I575" s="7">
        <v>7</v>
      </c>
      <c r="J575" s="7" t="s">
        <v>690</v>
      </c>
      <c r="K575" s="8" t="s">
        <v>4039</v>
      </c>
      <c r="L575" s="7">
        <v>-34.648989999999998</v>
      </c>
      <c r="M575" s="7">
        <v>-58.440441999999997</v>
      </c>
      <c r="N575" s="49">
        <v>42959</v>
      </c>
      <c r="O575" s="49">
        <v>42983</v>
      </c>
      <c r="P575" s="7">
        <v>1</v>
      </c>
      <c r="Q575" s="7">
        <v>100</v>
      </c>
      <c r="R575" s="7" t="s">
        <v>4040</v>
      </c>
      <c r="S575" s="7" t="s">
        <v>4041</v>
      </c>
      <c r="T575" s="7"/>
      <c r="U575" s="7"/>
      <c r="V575" s="7" t="s">
        <v>2070</v>
      </c>
      <c r="W575" s="7">
        <v>2017</v>
      </c>
      <c r="X575" s="7"/>
      <c r="Y575" s="7"/>
      <c r="Z575" s="6"/>
      <c r="AA575" s="6">
        <v>1560</v>
      </c>
      <c r="AB575" s="7">
        <v>36</v>
      </c>
      <c r="AC575" s="7" t="s">
        <v>49</v>
      </c>
      <c r="AD575" s="7"/>
      <c r="AE575" s="7"/>
      <c r="AF575" s="7" t="s">
        <v>3707</v>
      </c>
      <c r="AG575" s="7"/>
      <c r="AH575" s="7"/>
      <c r="AI575" s="7"/>
      <c r="AJ575" s="7"/>
      <c r="AK575" s="7"/>
    </row>
    <row r="576" spans="1:37" ht="14.25" customHeight="1" x14ac:dyDescent="0.3">
      <c r="A576" s="6">
        <v>575</v>
      </c>
      <c r="B576" s="7" t="s">
        <v>3700</v>
      </c>
      <c r="C576" s="8" t="s">
        <v>4042</v>
      </c>
      <c r="D576" s="7" t="s">
        <v>38</v>
      </c>
      <c r="E576" s="7" t="s">
        <v>55</v>
      </c>
      <c r="F576" s="7" t="s">
        <v>3039</v>
      </c>
      <c r="G576" s="7" t="s">
        <v>4043</v>
      </c>
      <c r="H576" s="6">
        <v>2697238</v>
      </c>
      <c r="I576" s="7">
        <v>7</v>
      </c>
      <c r="J576" s="7" t="s">
        <v>690</v>
      </c>
      <c r="K576" s="8" t="s">
        <v>4039</v>
      </c>
      <c r="L576" s="7">
        <v>-34.648989999999998</v>
      </c>
      <c r="M576" s="7">
        <v>-58.440441999999997</v>
      </c>
      <c r="N576" s="49">
        <v>42980</v>
      </c>
      <c r="O576" s="49">
        <v>43159</v>
      </c>
      <c r="P576" s="7">
        <v>5</v>
      </c>
      <c r="Q576" s="7">
        <v>100</v>
      </c>
      <c r="R576" s="7" t="s">
        <v>4044</v>
      </c>
      <c r="S576" s="7" t="s">
        <v>4045</v>
      </c>
      <c r="T576" s="7"/>
      <c r="U576" s="7"/>
      <c r="V576" s="7" t="s">
        <v>2070</v>
      </c>
      <c r="W576" s="7">
        <v>2017</v>
      </c>
      <c r="X576" s="7"/>
      <c r="Y576" s="7"/>
      <c r="Z576" s="6"/>
      <c r="AA576" s="6">
        <v>5768</v>
      </c>
      <c r="AB576" s="7">
        <v>45</v>
      </c>
      <c r="AC576" s="7" t="s">
        <v>49</v>
      </c>
      <c r="AD576" s="7"/>
      <c r="AE576" s="7"/>
      <c r="AF576" s="7" t="s">
        <v>3707</v>
      </c>
      <c r="AG576" s="7"/>
      <c r="AH576" s="7"/>
      <c r="AI576" s="7"/>
      <c r="AJ576" s="7"/>
      <c r="AK576" s="7"/>
    </row>
    <row r="577" spans="1:37" ht="14.25" customHeight="1" x14ac:dyDescent="0.3">
      <c r="A577" s="6">
        <v>576</v>
      </c>
      <c r="B577" s="7" t="s">
        <v>3355</v>
      </c>
      <c r="C577" s="8" t="s">
        <v>4046</v>
      </c>
      <c r="D577" s="7" t="s">
        <v>38</v>
      </c>
      <c r="E577" s="7" t="s">
        <v>39</v>
      </c>
      <c r="F577" s="7" t="s">
        <v>40</v>
      </c>
      <c r="G577" s="7" t="s">
        <v>4047</v>
      </c>
      <c r="H577" s="6">
        <v>883167</v>
      </c>
      <c r="I577" s="7">
        <v>4</v>
      </c>
      <c r="J577" s="7" t="s">
        <v>1502</v>
      </c>
      <c r="K577" s="8" t="s">
        <v>4048</v>
      </c>
      <c r="L577" s="7">
        <v>-34.651695349999997</v>
      </c>
      <c r="M577" s="7">
        <v>-58.414844049999999</v>
      </c>
      <c r="N577" s="49">
        <v>42854</v>
      </c>
      <c r="O577" s="49">
        <v>42901</v>
      </c>
      <c r="P577" s="7">
        <v>2</v>
      </c>
      <c r="Q577" s="7">
        <v>100</v>
      </c>
      <c r="R577" s="7" t="s">
        <v>4049</v>
      </c>
      <c r="S577" s="7" t="s">
        <v>4050</v>
      </c>
      <c r="T577" s="7"/>
      <c r="U577" s="7"/>
      <c r="V577" s="7" t="s">
        <v>3490</v>
      </c>
      <c r="W577" s="13">
        <f t="shared" ref="W577:W620" si="5">+N577</f>
        <v>42854</v>
      </c>
      <c r="X577" s="7"/>
      <c r="Y577" s="7"/>
      <c r="Z577" s="6">
        <v>30708568240</v>
      </c>
      <c r="AA577" s="6"/>
      <c r="AB577" s="7"/>
      <c r="AC577" s="7"/>
      <c r="AD577" s="7"/>
      <c r="AE577" s="7"/>
      <c r="AF577" s="7" t="s">
        <v>3362</v>
      </c>
      <c r="AG577" s="7"/>
      <c r="AH577" s="7"/>
      <c r="AI577" s="7"/>
      <c r="AJ577" s="7"/>
      <c r="AK577" s="7"/>
    </row>
    <row r="578" spans="1:37" ht="14.25" customHeight="1" x14ac:dyDescent="0.3">
      <c r="A578" s="6">
        <v>577</v>
      </c>
      <c r="B578" s="7" t="s">
        <v>3383</v>
      </c>
      <c r="C578" s="8" t="s">
        <v>4051</v>
      </c>
      <c r="D578" s="7" t="s">
        <v>38</v>
      </c>
      <c r="E578" s="7" t="s">
        <v>39</v>
      </c>
      <c r="F578" s="7" t="s">
        <v>40</v>
      </c>
      <c r="G578" s="7" t="s">
        <v>4052</v>
      </c>
      <c r="H578" s="6">
        <v>508696</v>
      </c>
      <c r="I578" s="7">
        <v>5</v>
      </c>
      <c r="J578" s="7" t="s">
        <v>1842</v>
      </c>
      <c r="K578" s="8" t="s">
        <v>4053</v>
      </c>
      <c r="L578" s="7">
        <v>-34.639105999999998</v>
      </c>
      <c r="M578" s="7">
        <v>-58.422338000000003</v>
      </c>
      <c r="N578" s="49">
        <v>42835</v>
      </c>
      <c r="O578" s="49">
        <v>42925</v>
      </c>
      <c r="P578" s="7">
        <v>3</v>
      </c>
      <c r="Q578" s="7">
        <v>100</v>
      </c>
      <c r="R578" s="7" t="s">
        <v>4054</v>
      </c>
      <c r="S578" s="7"/>
      <c r="T578" s="7"/>
      <c r="U578" s="7"/>
      <c r="V578" s="7" t="s">
        <v>3490</v>
      </c>
      <c r="W578" s="13">
        <f t="shared" si="5"/>
        <v>42835</v>
      </c>
      <c r="X578" s="7"/>
      <c r="Y578" s="7"/>
      <c r="Z578" s="6">
        <v>30708568240</v>
      </c>
      <c r="AA578" s="6"/>
      <c r="AB578" s="7"/>
      <c r="AC578" s="7"/>
      <c r="AD578" s="7"/>
      <c r="AE578" s="7"/>
      <c r="AF578" s="7" t="s">
        <v>3391</v>
      </c>
      <c r="AG578" s="7"/>
      <c r="AH578" s="7"/>
      <c r="AI578" s="7"/>
      <c r="AJ578" s="7"/>
      <c r="AK578" s="7"/>
    </row>
    <row r="579" spans="1:37" ht="14.25" customHeight="1" x14ac:dyDescent="0.3">
      <c r="A579" s="6">
        <v>578</v>
      </c>
      <c r="B579" s="7" t="s">
        <v>3415</v>
      </c>
      <c r="C579" s="8" t="s">
        <v>4055</v>
      </c>
      <c r="D579" s="7" t="s">
        <v>38</v>
      </c>
      <c r="E579" s="7" t="s">
        <v>39</v>
      </c>
      <c r="F579" s="7" t="s">
        <v>40</v>
      </c>
      <c r="G579" s="7" t="s">
        <v>4056</v>
      </c>
      <c r="H579" s="6">
        <v>201654</v>
      </c>
      <c r="I579" s="7">
        <v>14</v>
      </c>
      <c r="J579" s="7" t="s">
        <v>423</v>
      </c>
      <c r="K579" s="8" t="s">
        <v>4057</v>
      </c>
      <c r="L579" s="7">
        <v>-34.576703649999999</v>
      </c>
      <c r="M579" s="7">
        <v>-58.430805220000003</v>
      </c>
      <c r="N579" s="49">
        <v>42727</v>
      </c>
      <c r="O579" s="49">
        <v>42889</v>
      </c>
      <c r="P579" s="7">
        <v>6</v>
      </c>
      <c r="Q579" s="7">
        <v>100</v>
      </c>
      <c r="R579" s="7" t="s">
        <v>3318</v>
      </c>
      <c r="S579" s="7"/>
      <c r="T579" s="7"/>
      <c r="U579" s="7"/>
      <c r="V579" s="7" t="s">
        <v>4058</v>
      </c>
      <c r="W579" s="13">
        <f t="shared" si="5"/>
        <v>42727</v>
      </c>
      <c r="X579" s="7"/>
      <c r="Y579" s="7"/>
      <c r="Z579" s="6">
        <v>30708268093</v>
      </c>
      <c r="AA579" s="6"/>
      <c r="AB579" s="7"/>
      <c r="AC579" s="7"/>
      <c r="AD579" s="7"/>
      <c r="AE579" s="7"/>
      <c r="AF579" s="7" t="s">
        <v>3421</v>
      </c>
      <c r="AG579" s="7"/>
      <c r="AH579" s="7"/>
      <c r="AI579" s="7"/>
      <c r="AJ579" s="7"/>
      <c r="AK579" s="7"/>
    </row>
    <row r="580" spans="1:37" ht="14.25" customHeight="1" x14ac:dyDescent="0.3">
      <c r="A580" s="6">
        <v>579</v>
      </c>
      <c r="B580" s="7" t="s">
        <v>3528</v>
      </c>
      <c r="C580" s="8" t="s">
        <v>4059</v>
      </c>
      <c r="D580" s="7" t="s">
        <v>38</v>
      </c>
      <c r="E580" s="7" t="s">
        <v>39</v>
      </c>
      <c r="F580" s="7" t="s">
        <v>40</v>
      </c>
      <c r="G580" s="7" t="s">
        <v>4060</v>
      </c>
      <c r="H580" s="6">
        <v>149556</v>
      </c>
      <c r="I580" s="7">
        <v>6</v>
      </c>
      <c r="J580" s="7" t="s">
        <v>938</v>
      </c>
      <c r="K580" s="8" t="s">
        <v>4061</v>
      </c>
      <c r="L580" s="7">
        <v>-34.617641220000003</v>
      </c>
      <c r="M580" s="7">
        <v>-58.454510599999999</v>
      </c>
      <c r="N580" s="49">
        <v>42868</v>
      </c>
      <c r="O580" s="49">
        <v>42925</v>
      </c>
      <c r="P580" s="7">
        <v>2</v>
      </c>
      <c r="Q580" s="7">
        <v>100</v>
      </c>
      <c r="R580" s="7" t="s">
        <v>4062</v>
      </c>
      <c r="S580" s="7" t="s">
        <v>4063</v>
      </c>
      <c r="T580" s="7"/>
      <c r="U580" s="7"/>
      <c r="V580" s="7" t="s">
        <v>3490</v>
      </c>
      <c r="W580" s="13">
        <f t="shared" si="5"/>
        <v>42868</v>
      </c>
      <c r="X580" s="7"/>
      <c r="Y580" s="7"/>
      <c r="Z580" s="6">
        <v>30708568240</v>
      </c>
      <c r="AA580" s="6"/>
      <c r="AB580" s="7"/>
      <c r="AC580" s="7"/>
      <c r="AD580" s="7"/>
      <c r="AE580" s="7"/>
      <c r="AF580" s="7" t="s">
        <v>3536</v>
      </c>
      <c r="AG580" s="7"/>
      <c r="AH580" s="7"/>
      <c r="AI580" s="7"/>
      <c r="AJ580" s="7"/>
      <c r="AK580" s="7"/>
    </row>
    <row r="581" spans="1:37" ht="14.25" customHeight="1" x14ac:dyDescent="0.3">
      <c r="A581" s="6">
        <v>580</v>
      </c>
      <c r="B581" s="7" t="s">
        <v>4064</v>
      </c>
      <c r="C581" s="8" t="s">
        <v>4065</v>
      </c>
      <c r="D581" s="7" t="s">
        <v>38</v>
      </c>
      <c r="E581" s="7" t="s">
        <v>39</v>
      </c>
      <c r="F581" s="7" t="s">
        <v>40</v>
      </c>
      <c r="G581" s="7" t="s">
        <v>4052</v>
      </c>
      <c r="H581" s="6">
        <v>2929698</v>
      </c>
      <c r="I581" s="7">
        <v>12</v>
      </c>
      <c r="J581" s="7" t="s">
        <v>42</v>
      </c>
      <c r="K581" s="8" t="s">
        <v>4066</v>
      </c>
      <c r="L581" s="7">
        <v>-34.580083459999997</v>
      </c>
      <c r="M581" s="7">
        <v>-58.484430330000002</v>
      </c>
      <c r="N581" s="49">
        <v>42800</v>
      </c>
      <c r="O581" s="49">
        <v>42987</v>
      </c>
      <c r="P581" s="7">
        <v>6</v>
      </c>
      <c r="Q581" s="7">
        <v>100</v>
      </c>
      <c r="R581" s="7" t="s">
        <v>4067</v>
      </c>
      <c r="S581" s="7" t="s">
        <v>4068</v>
      </c>
      <c r="T581" s="7" t="s">
        <v>4069</v>
      </c>
      <c r="U581" s="7"/>
      <c r="V581" s="7" t="s">
        <v>3124</v>
      </c>
      <c r="W581" s="13">
        <f t="shared" si="5"/>
        <v>42800</v>
      </c>
      <c r="X581" s="7"/>
      <c r="Y581" s="7"/>
      <c r="Z581" s="6">
        <v>30678613033</v>
      </c>
      <c r="AA581" s="6"/>
      <c r="AB581" s="7"/>
      <c r="AC581" s="7"/>
      <c r="AD581" s="7"/>
      <c r="AE581" s="7"/>
      <c r="AF581" s="7" t="s">
        <v>4070</v>
      </c>
      <c r="AG581" s="7"/>
      <c r="AH581" s="7"/>
      <c r="AI581" s="7"/>
      <c r="AJ581" s="7"/>
      <c r="AK581" s="7"/>
    </row>
    <row r="582" spans="1:37" ht="14.25" customHeight="1" x14ac:dyDescent="0.3">
      <c r="A582" s="6">
        <v>581</v>
      </c>
      <c r="B582" s="7" t="s">
        <v>3492</v>
      </c>
      <c r="C582" s="8" t="s">
        <v>4071</v>
      </c>
      <c r="D582" s="7" t="s">
        <v>38</v>
      </c>
      <c r="E582" s="7" t="s">
        <v>39</v>
      </c>
      <c r="F582" s="7" t="s">
        <v>40</v>
      </c>
      <c r="G582" s="7" t="s">
        <v>4052</v>
      </c>
      <c r="H582" s="6">
        <v>776730</v>
      </c>
      <c r="I582" s="7">
        <v>13</v>
      </c>
      <c r="J582" s="7" t="s">
        <v>360</v>
      </c>
      <c r="K582" s="8" t="s">
        <v>4072</v>
      </c>
      <c r="L582" s="7">
        <v>-34.569204999999997</v>
      </c>
      <c r="M582" s="7">
        <v>-58.459781999999997</v>
      </c>
      <c r="N582" s="49">
        <v>42752</v>
      </c>
      <c r="O582" s="49">
        <v>42847</v>
      </c>
      <c r="P582" s="7">
        <v>3</v>
      </c>
      <c r="Q582" s="7">
        <v>100</v>
      </c>
      <c r="R582" s="7" t="s">
        <v>4073</v>
      </c>
      <c r="S582" s="7" t="s">
        <v>4074</v>
      </c>
      <c r="T582" s="7" t="s">
        <v>4075</v>
      </c>
      <c r="U582" s="7"/>
      <c r="V582" s="7" t="s">
        <v>3124</v>
      </c>
      <c r="W582" s="13">
        <f t="shared" si="5"/>
        <v>42752</v>
      </c>
      <c r="X582" s="7"/>
      <c r="Y582" s="7"/>
      <c r="Z582" s="6">
        <v>30678613033</v>
      </c>
      <c r="AA582" s="6"/>
      <c r="AB582" s="7"/>
      <c r="AC582" s="7"/>
      <c r="AD582" s="7"/>
      <c r="AE582" s="7"/>
      <c r="AF582" s="7" t="s">
        <v>3498</v>
      </c>
      <c r="AG582" s="7"/>
      <c r="AH582" s="7"/>
      <c r="AI582" s="7"/>
      <c r="AJ582" s="7"/>
      <c r="AK582" s="7"/>
    </row>
    <row r="583" spans="1:37" ht="14.25" customHeight="1" x14ac:dyDescent="0.3">
      <c r="A583" s="6">
        <v>582</v>
      </c>
      <c r="B583" s="7" t="s">
        <v>4064</v>
      </c>
      <c r="C583" s="8" t="s">
        <v>4076</v>
      </c>
      <c r="D583" s="7" t="s">
        <v>38</v>
      </c>
      <c r="E583" s="7" t="s">
        <v>39</v>
      </c>
      <c r="F583" s="7" t="s">
        <v>40</v>
      </c>
      <c r="G583" s="7" t="s">
        <v>4052</v>
      </c>
      <c r="H583" s="6">
        <v>712437</v>
      </c>
      <c r="I583" s="7">
        <v>12</v>
      </c>
      <c r="J583" s="7" t="s">
        <v>42</v>
      </c>
      <c r="K583" s="8" t="s">
        <v>4077</v>
      </c>
      <c r="L583" s="7">
        <v>-34.575792569999997</v>
      </c>
      <c r="M583" s="7">
        <v>-58.480005810000002</v>
      </c>
      <c r="N583" s="49">
        <v>42752</v>
      </c>
      <c r="O583" s="49">
        <v>42847</v>
      </c>
      <c r="P583" s="7">
        <v>3</v>
      </c>
      <c r="Q583" s="7">
        <v>100</v>
      </c>
      <c r="R583" s="7" t="s">
        <v>4078</v>
      </c>
      <c r="S583" s="7" t="s">
        <v>4079</v>
      </c>
      <c r="T583" s="7"/>
      <c r="U583" s="7"/>
      <c r="V583" s="7" t="s">
        <v>3124</v>
      </c>
      <c r="W583" s="13">
        <f t="shared" si="5"/>
        <v>42752</v>
      </c>
      <c r="X583" s="7"/>
      <c r="Y583" s="7"/>
      <c r="Z583" s="6">
        <v>30678613033</v>
      </c>
      <c r="AA583" s="6"/>
      <c r="AB583" s="7"/>
      <c r="AC583" s="7"/>
      <c r="AD583" s="7"/>
      <c r="AE583" s="7"/>
      <c r="AF583" s="7" t="s">
        <v>4070</v>
      </c>
      <c r="AG583" s="7"/>
      <c r="AH583" s="7"/>
      <c r="AI583" s="7"/>
      <c r="AJ583" s="7"/>
      <c r="AK583" s="7"/>
    </row>
    <row r="584" spans="1:37" ht="14.25" customHeight="1" x14ac:dyDescent="0.3">
      <c r="A584" s="6">
        <v>583</v>
      </c>
      <c r="B584" s="7" t="s">
        <v>4080</v>
      </c>
      <c r="C584" s="8" t="s">
        <v>4081</v>
      </c>
      <c r="D584" s="7" t="s">
        <v>38</v>
      </c>
      <c r="E584" s="7" t="s">
        <v>39</v>
      </c>
      <c r="F584" s="7" t="s">
        <v>40</v>
      </c>
      <c r="G584" s="7" t="s">
        <v>4082</v>
      </c>
      <c r="H584" s="6">
        <v>1015751</v>
      </c>
      <c r="I584" s="7">
        <v>2</v>
      </c>
      <c r="J584" s="7" t="s">
        <v>294</v>
      </c>
      <c r="K584" s="8" t="s">
        <v>4083</v>
      </c>
      <c r="L584" s="7">
        <v>-34.583566990000001</v>
      </c>
      <c r="M584" s="7">
        <v>-58.405351520000004</v>
      </c>
      <c r="N584" s="49">
        <v>42724</v>
      </c>
      <c r="O584" s="49">
        <v>42894</v>
      </c>
      <c r="P584" s="7">
        <v>6</v>
      </c>
      <c r="Q584" s="7">
        <v>100</v>
      </c>
      <c r="R584" s="7" t="s">
        <v>4084</v>
      </c>
      <c r="S584" s="7" t="s">
        <v>4085</v>
      </c>
      <c r="T584" s="7"/>
      <c r="U584" s="7"/>
      <c r="V584" s="7" t="s">
        <v>2861</v>
      </c>
      <c r="W584" s="13">
        <f t="shared" si="5"/>
        <v>42724</v>
      </c>
      <c r="X584" s="7"/>
      <c r="Y584" s="7"/>
      <c r="Z584" s="6">
        <v>20044899532</v>
      </c>
      <c r="AA584" s="6"/>
      <c r="AB584" s="7"/>
      <c r="AC584" s="7"/>
      <c r="AD584" s="7"/>
      <c r="AE584" s="7"/>
      <c r="AF584" s="7" t="s">
        <v>4086</v>
      </c>
      <c r="AG584" s="7"/>
      <c r="AH584" s="7"/>
      <c r="AI584" s="7"/>
      <c r="AJ584" s="7"/>
      <c r="AK584" s="7"/>
    </row>
    <row r="585" spans="1:37" ht="14.25" customHeight="1" x14ac:dyDescent="0.3">
      <c r="A585" s="6">
        <v>584</v>
      </c>
      <c r="B585" s="7" t="s">
        <v>4080</v>
      </c>
      <c r="C585" s="8" t="s">
        <v>4087</v>
      </c>
      <c r="D585" s="7" t="s">
        <v>38</v>
      </c>
      <c r="E585" s="7" t="s">
        <v>39</v>
      </c>
      <c r="F585" s="7" t="s">
        <v>40</v>
      </c>
      <c r="G585" s="7" t="s">
        <v>4088</v>
      </c>
      <c r="H585" s="6">
        <v>516130</v>
      </c>
      <c r="I585" s="7">
        <v>2</v>
      </c>
      <c r="J585" s="7" t="s">
        <v>294</v>
      </c>
      <c r="K585" s="8" t="s">
        <v>4089</v>
      </c>
      <c r="L585" s="7">
        <v>-34.588358999999997</v>
      </c>
      <c r="M585" s="7">
        <v>-58.401764</v>
      </c>
      <c r="N585" s="49">
        <v>42795</v>
      </c>
      <c r="O585" s="49">
        <v>42825</v>
      </c>
      <c r="P585" s="7">
        <v>0</v>
      </c>
      <c r="Q585" s="7">
        <v>100</v>
      </c>
      <c r="R585" s="7" t="s">
        <v>4090</v>
      </c>
      <c r="S585" s="7" t="s">
        <v>4091</v>
      </c>
      <c r="T585" s="7" t="s">
        <v>4092</v>
      </c>
      <c r="U585" s="7"/>
      <c r="V585" s="7" t="s">
        <v>2861</v>
      </c>
      <c r="W585" s="13">
        <f t="shared" si="5"/>
        <v>42795</v>
      </c>
      <c r="X585" s="7"/>
      <c r="Y585" s="7"/>
      <c r="Z585" s="6">
        <v>20044899532</v>
      </c>
      <c r="AA585" s="6"/>
      <c r="AB585" s="7"/>
      <c r="AC585" s="7"/>
      <c r="AD585" s="7"/>
      <c r="AE585" s="7"/>
      <c r="AF585" s="7" t="s">
        <v>4086</v>
      </c>
      <c r="AG585" s="7"/>
      <c r="AH585" s="7"/>
      <c r="AI585" s="7"/>
      <c r="AJ585" s="7"/>
      <c r="AK585" s="7"/>
    </row>
    <row r="586" spans="1:37" ht="14.25" customHeight="1" x14ac:dyDescent="0.3">
      <c r="A586" s="6">
        <v>585</v>
      </c>
      <c r="B586" s="7" t="s">
        <v>3538</v>
      </c>
      <c r="C586" s="8" t="s">
        <v>4093</v>
      </c>
      <c r="D586" s="7" t="s">
        <v>38</v>
      </c>
      <c r="E586" s="7" t="s">
        <v>39</v>
      </c>
      <c r="F586" s="7" t="s">
        <v>40</v>
      </c>
      <c r="G586" s="7" t="s">
        <v>4094</v>
      </c>
      <c r="H586" s="6">
        <v>145564</v>
      </c>
      <c r="I586" s="7">
        <v>3</v>
      </c>
      <c r="J586" s="7" t="s">
        <v>538</v>
      </c>
      <c r="K586" s="8" t="s">
        <v>4095</v>
      </c>
      <c r="L586" s="7">
        <v>-34.617517120000002</v>
      </c>
      <c r="M586" s="7">
        <v>-58.391792080000002</v>
      </c>
      <c r="N586" s="49">
        <v>42760</v>
      </c>
      <c r="O586" s="49">
        <v>42856</v>
      </c>
      <c r="P586" s="7">
        <v>4</v>
      </c>
      <c r="Q586" s="7">
        <v>100</v>
      </c>
      <c r="R586" s="7" t="s">
        <v>4096</v>
      </c>
      <c r="S586" s="7" t="s">
        <v>4097</v>
      </c>
      <c r="T586" s="7" t="s">
        <v>4098</v>
      </c>
      <c r="U586" s="7"/>
      <c r="V586" s="7" t="s">
        <v>2861</v>
      </c>
      <c r="W586" s="13">
        <f t="shared" si="5"/>
        <v>42760</v>
      </c>
      <c r="X586" s="7"/>
      <c r="Y586" s="7"/>
      <c r="Z586" s="6">
        <v>20044899532</v>
      </c>
      <c r="AA586" s="6"/>
      <c r="AB586" s="7"/>
      <c r="AC586" s="7"/>
      <c r="AD586" s="7"/>
      <c r="AE586" s="7"/>
      <c r="AF586" s="7" t="s">
        <v>3546</v>
      </c>
      <c r="AG586" s="7"/>
      <c r="AH586" s="7"/>
      <c r="AI586" s="7"/>
      <c r="AJ586" s="7"/>
      <c r="AK586" s="7"/>
    </row>
    <row r="587" spans="1:37" ht="14.25" customHeight="1" x14ac:dyDescent="0.3">
      <c r="A587" s="6">
        <v>586</v>
      </c>
      <c r="B587" s="7" t="s">
        <v>3363</v>
      </c>
      <c r="C587" s="8" t="s">
        <v>4099</v>
      </c>
      <c r="D587" s="7" t="s">
        <v>38</v>
      </c>
      <c r="E587" s="7" t="s">
        <v>39</v>
      </c>
      <c r="F587" s="7" t="s">
        <v>40</v>
      </c>
      <c r="G587" s="7" t="s">
        <v>4056</v>
      </c>
      <c r="H587" s="6">
        <v>883167</v>
      </c>
      <c r="I587" s="7">
        <v>8</v>
      </c>
      <c r="J587" s="7" t="s">
        <v>173</v>
      </c>
      <c r="K587" s="8" t="s">
        <v>4100</v>
      </c>
      <c r="L587" s="7">
        <v>-34.660796230000003</v>
      </c>
      <c r="M587" s="7">
        <v>-58.428148819999997</v>
      </c>
      <c r="N587" s="49">
        <v>42667</v>
      </c>
      <c r="O587" s="49">
        <v>42902</v>
      </c>
      <c r="P587" s="7">
        <v>8</v>
      </c>
      <c r="Q587" s="7">
        <v>100</v>
      </c>
      <c r="R587" s="7" t="s">
        <v>4101</v>
      </c>
      <c r="S587" s="7" t="s">
        <v>4102</v>
      </c>
      <c r="T587" s="7" t="s">
        <v>4103</v>
      </c>
      <c r="U587" s="7" t="s">
        <v>4104</v>
      </c>
      <c r="V587" s="7" t="s">
        <v>2861</v>
      </c>
      <c r="W587" s="13">
        <f t="shared" si="5"/>
        <v>42667</v>
      </c>
      <c r="X587" s="7"/>
      <c r="Y587" s="7"/>
      <c r="Z587" s="6">
        <v>20044899532</v>
      </c>
      <c r="AA587" s="6"/>
      <c r="AB587" s="7"/>
      <c r="AC587" s="7"/>
      <c r="AD587" s="7"/>
      <c r="AE587" s="7"/>
      <c r="AF587" s="7" t="s">
        <v>3369</v>
      </c>
      <c r="AG587" s="7"/>
      <c r="AH587" s="7"/>
      <c r="AI587" s="7"/>
      <c r="AJ587" s="7"/>
      <c r="AK587" s="7"/>
    </row>
    <row r="588" spans="1:37" ht="14.25" customHeight="1" x14ac:dyDescent="0.3">
      <c r="A588" s="6">
        <v>587</v>
      </c>
      <c r="B588" s="7" t="s">
        <v>3363</v>
      </c>
      <c r="C588" s="8" t="s">
        <v>4105</v>
      </c>
      <c r="D588" s="7" t="s">
        <v>38</v>
      </c>
      <c r="E588" s="7" t="s">
        <v>39</v>
      </c>
      <c r="F588" s="7" t="s">
        <v>40</v>
      </c>
      <c r="G588" s="7" t="s">
        <v>4056</v>
      </c>
      <c r="H588" s="6">
        <v>1176216</v>
      </c>
      <c r="I588" s="7">
        <v>8</v>
      </c>
      <c r="J588" s="7" t="s">
        <v>89</v>
      </c>
      <c r="K588" s="8" t="s">
        <v>4106</v>
      </c>
      <c r="L588" s="7">
        <v>-34.664876329999998</v>
      </c>
      <c r="M588" s="7">
        <v>-58.489528350000001</v>
      </c>
      <c r="N588" s="49">
        <v>42667</v>
      </c>
      <c r="O588" s="49">
        <v>42902</v>
      </c>
      <c r="P588" s="7">
        <v>8</v>
      </c>
      <c r="Q588" s="7">
        <v>100</v>
      </c>
      <c r="R588" s="7" t="s">
        <v>4107</v>
      </c>
      <c r="S588" s="7"/>
      <c r="T588" s="7"/>
      <c r="U588" s="7"/>
      <c r="V588" s="7" t="s">
        <v>2861</v>
      </c>
      <c r="W588" s="13">
        <f t="shared" si="5"/>
        <v>42667</v>
      </c>
      <c r="X588" s="7"/>
      <c r="Y588" s="7"/>
      <c r="Z588" s="6">
        <v>20044899532</v>
      </c>
      <c r="AA588" s="6"/>
      <c r="AB588" s="7"/>
      <c r="AC588" s="7"/>
      <c r="AD588" s="7"/>
      <c r="AE588" s="7"/>
      <c r="AF588" s="7" t="s">
        <v>3369</v>
      </c>
      <c r="AG588" s="7"/>
      <c r="AH588" s="7"/>
      <c r="AI588" s="7"/>
      <c r="AJ588" s="7"/>
      <c r="AK588" s="7"/>
    </row>
    <row r="589" spans="1:37" ht="14.25" customHeight="1" x14ac:dyDescent="0.3">
      <c r="A589" s="6">
        <v>588</v>
      </c>
      <c r="B589" s="7" t="s">
        <v>3461</v>
      </c>
      <c r="C589" s="8" t="s">
        <v>4108</v>
      </c>
      <c r="D589" s="7" t="s">
        <v>38</v>
      </c>
      <c r="E589" s="7" t="s">
        <v>39</v>
      </c>
      <c r="F589" s="7" t="s">
        <v>40</v>
      </c>
      <c r="G589" s="7" t="s">
        <v>4056</v>
      </c>
      <c r="H589" s="6">
        <v>174274</v>
      </c>
      <c r="I589" s="7">
        <v>7</v>
      </c>
      <c r="J589" s="7" t="s">
        <v>1280</v>
      </c>
      <c r="K589" s="8" t="s">
        <v>4109</v>
      </c>
      <c r="L589" s="7">
        <v>-34.640224629999999</v>
      </c>
      <c r="M589" s="7">
        <v>-58.438639930000001</v>
      </c>
      <c r="N589" s="49">
        <v>42667</v>
      </c>
      <c r="O589" s="49">
        <v>42902</v>
      </c>
      <c r="P589" s="7">
        <v>8</v>
      </c>
      <c r="Q589" s="7">
        <v>100</v>
      </c>
      <c r="R589" s="7" t="s">
        <v>4110</v>
      </c>
      <c r="S589" s="7" t="s">
        <v>4111</v>
      </c>
      <c r="T589" s="7" t="s">
        <v>4112</v>
      </c>
      <c r="U589" s="7"/>
      <c r="V589" s="7" t="s">
        <v>2861</v>
      </c>
      <c r="W589" s="13">
        <f t="shared" si="5"/>
        <v>42667</v>
      </c>
      <c r="X589" s="7"/>
      <c r="Y589" s="7"/>
      <c r="Z589" s="6">
        <v>20044899532</v>
      </c>
      <c r="AA589" s="6"/>
      <c r="AB589" s="7"/>
      <c r="AC589" s="7"/>
      <c r="AD589" s="7"/>
      <c r="AE589" s="7"/>
      <c r="AF589" s="7" t="s">
        <v>3467</v>
      </c>
      <c r="AG589" s="7"/>
      <c r="AH589" s="7"/>
      <c r="AI589" s="7"/>
      <c r="AJ589" s="7"/>
      <c r="AK589" s="7"/>
    </row>
    <row r="590" spans="1:37" ht="14.25" customHeight="1" x14ac:dyDescent="0.3">
      <c r="A590" s="6">
        <v>589</v>
      </c>
      <c r="B590" s="7" t="s">
        <v>3355</v>
      </c>
      <c r="C590" s="8" t="s">
        <v>4113</v>
      </c>
      <c r="D590" s="7" t="s">
        <v>38</v>
      </c>
      <c r="E590" s="7" t="s">
        <v>39</v>
      </c>
      <c r="F590" s="7" t="s">
        <v>40</v>
      </c>
      <c r="G590" s="7" t="s">
        <v>4056</v>
      </c>
      <c r="H590" s="6">
        <v>47514</v>
      </c>
      <c r="I590" s="7">
        <v>4</v>
      </c>
      <c r="J590" s="7" t="s">
        <v>400</v>
      </c>
      <c r="K590" s="8" t="s">
        <v>4114</v>
      </c>
      <c r="L590" s="7">
        <v>-34.650119459999999</v>
      </c>
      <c r="M590" s="7">
        <v>-58.377777809999998</v>
      </c>
      <c r="N590" s="49">
        <v>42782</v>
      </c>
      <c r="O590" s="49">
        <v>42804</v>
      </c>
      <c r="P590" s="7">
        <v>1</v>
      </c>
      <c r="Q590" s="7">
        <v>100</v>
      </c>
      <c r="R590" s="7" t="s">
        <v>4115</v>
      </c>
      <c r="S590" s="7"/>
      <c r="T590" s="7"/>
      <c r="U590" s="7"/>
      <c r="V590" s="7" t="s">
        <v>2861</v>
      </c>
      <c r="W590" s="13">
        <f t="shared" si="5"/>
        <v>42782</v>
      </c>
      <c r="X590" s="7"/>
      <c r="Y590" s="7"/>
      <c r="Z590" s="6">
        <v>20044899532</v>
      </c>
      <c r="AA590" s="6"/>
      <c r="AB590" s="7"/>
      <c r="AC590" s="7"/>
      <c r="AD590" s="7"/>
      <c r="AE590" s="7"/>
      <c r="AF590" s="7" t="s">
        <v>3362</v>
      </c>
      <c r="AG590" s="7"/>
      <c r="AH590" s="7"/>
      <c r="AI590" s="7"/>
      <c r="AJ590" s="7"/>
      <c r="AK590" s="7"/>
    </row>
    <row r="591" spans="1:37" ht="14.25" customHeight="1" x14ac:dyDescent="0.3">
      <c r="A591" s="6">
        <v>590</v>
      </c>
      <c r="B591" s="7" t="s">
        <v>2917</v>
      </c>
      <c r="C591" s="8" t="s">
        <v>4116</v>
      </c>
      <c r="D591" s="7" t="s">
        <v>38</v>
      </c>
      <c r="E591" s="7" t="s">
        <v>39</v>
      </c>
      <c r="F591" s="7" t="s">
        <v>40</v>
      </c>
      <c r="G591" s="7" t="s">
        <v>4056</v>
      </c>
      <c r="H591" s="6">
        <v>132465</v>
      </c>
      <c r="I591" s="7">
        <v>1</v>
      </c>
      <c r="J591" s="7" t="s">
        <v>1471</v>
      </c>
      <c r="K591" s="8" t="s">
        <v>4117</v>
      </c>
      <c r="L591" s="7">
        <v>-34.61979221</v>
      </c>
      <c r="M591" s="7">
        <v>-58.382190510000001</v>
      </c>
      <c r="N591" s="49">
        <v>42801</v>
      </c>
      <c r="O591" s="49">
        <v>42804</v>
      </c>
      <c r="P591" s="7">
        <v>0</v>
      </c>
      <c r="Q591" s="7">
        <v>100</v>
      </c>
      <c r="R591" s="7" t="s">
        <v>4118</v>
      </c>
      <c r="S591" s="7"/>
      <c r="T591" s="7"/>
      <c r="U591" s="7"/>
      <c r="V591" s="7" t="s">
        <v>2861</v>
      </c>
      <c r="W591" s="13">
        <f t="shared" si="5"/>
        <v>42801</v>
      </c>
      <c r="X591" s="7"/>
      <c r="Y591" s="7"/>
      <c r="Z591" s="6">
        <v>20044899532</v>
      </c>
      <c r="AA591" s="6"/>
      <c r="AB591" s="7"/>
      <c r="AC591" s="7"/>
      <c r="AD591" s="7"/>
      <c r="AE591" s="7"/>
      <c r="AF591" s="7" t="s">
        <v>2921</v>
      </c>
      <c r="AG591" s="7"/>
      <c r="AH591" s="7"/>
      <c r="AI591" s="7"/>
      <c r="AJ591" s="7"/>
      <c r="AK591" s="7"/>
    </row>
    <row r="592" spans="1:37" ht="14.25" customHeight="1" x14ac:dyDescent="0.3">
      <c r="A592" s="6">
        <v>591</v>
      </c>
      <c r="B592" s="7" t="s">
        <v>3363</v>
      </c>
      <c r="C592" s="8" t="s">
        <v>4119</v>
      </c>
      <c r="D592" s="7" t="s">
        <v>38</v>
      </c>
      <c r="E592" s="7" t="s">
        <v>39</v>
      </c>
      <c r="F592" s="7" t="s">
        <v>40</v>
      </c>
      <c r="G592" s="7" t="s">
        <v>4056</v>
      </c>
      <c r="H592" s="6">
        <v>160446</v>
      </c>
      <c r="I592" s="7">
        <v>8</v>
      </c>
      <c r="J592" s="7" t="s">
        <v>173</v>
      </c>
      <c r="K592" s="8" t="s">
        <v>4120</v>
      </c>
      <c r="L592" s="7">
        <v>-34.665501939999999</v>
      </c>
      <c r="M592" s="7">
        <v>-58.4439159</v>
      </c>
      <c r="N592" s="49">
        <v>42667</v>
      </c>
      <c r="O592" s="49">
        <v>42902</v>
      </c>
      <c r="P592" s="7">
        <v>8</v>
      </c>
      <c r="Q592" s="7">
        <v>100</v>
      </c>
      <c r="R592" s="7" t="s">
        <v>3318</v>
      </c>
      <c r="S592" s="7"/>
      <c r="T592" s="7"/>
      <c r="U592" s="7"/>
      <c r="V592" s="7" t="s">
        <v>2861</v>
      </c>
      <c r="W592" s="13">
        <f t="shared" si="5"/>
        <v>42667</v>
      </c>
      <c r="X592" s="7"/>
      <c r="Y592" s="7"/>
      <c r="Z592" s="6">
        <v>20044899532</v>
      </c>
      <c r="AA592" s="6"/>
      <c r="AB592" s="7"/>
      <c r="AC592" s="7"/>
      <c r="AD592" s="7"/>
      <c r="AE592" s="7"/>
      <c r="AF592" s="7" t="s">
        <v>3369</v>
      </c>
      <c r="AG592" s="7"/>
      <c r="AH592" s="7"/>
      <c r="AI592" s="7"/>
      <c r="AJ592" s="7"/>
      <c r="AK592" s="7"/>
    </row>
    <row r="593" spans="1:37" ht="14.25" customHeight="1" x14ac:dyDescent="0.3">
      <c r="A593" s="6">
        <v>592</v>
      </c>
      <c r="B593" s="7" t="s">
        <v>3363</v>
      </c>
      <c r="C593" s="8" t="s">
        <v>4121</v>
      </c>
      <c r="D593" s="7" t="s">
        <v>38</v>
      </c>
      <c r="E593" s="7" t="s">
        <v>39</v>
      </c>
      <c r="F593" s="7" t="s">
        <v>40</v>
      </c>
      <c r="G593" s="7" t="s">
        <v>4056</v>
      </c>
      <c r="H593" s="6">
        <v>688681</v>
      </c>
      <c r="I593" s="7">
        <v>8</v>
      </c>
      <c r="J593" s="7" t="s">
        <v>173</v>
      </c>
      <c r="K593" s="8" t="s">
        <v>4122</v>
      </c>
      <c r="L593" s="7">
        <v>-34.662280850000002</v>
      </c>
      <c r="M593" s="7">
        <v>-58.448704909999996</v>
      </c>
      <c r="N593" s="49">
        <v>42667</v>
      </c>
      <c r="O593" s="49">
        <v>42902</v>
      </c>
      <c r="P593" s="7">
        <v>8</v>
      </c>
      <c r="Q593" s="7">
        <v>100</v>
      </c>
      <c r="R593" s="7" t="s">
        <v>4123</v>
      </c>
      <c r="S593" s="7" t="s">
        <v>4124</v>
      </c>
      <c r="T593" s="7"/>
      <c r="U593" s="7"/>
      <c r="V593" s="7" t="s">
        <v>2861</v>
      </c>
      <c r="W593" s="13">
        <f t="shared" si="5"/>
        <v>42667</v>
      </c>
      <c r="X593" s="7"/>
      <c r="Y593" s="7"/>
      <c r="Z593" s="6">
        <v>20044899532</v>
      </c>
      <c r="AA593" s="6"/>
      <c r="AB593" s="7"/>
      <c r="AC593" s="7"/>
      <c r="AD593" s="7"/>
      <c r="AE593" s="7"/>
      <c r="AF593" s="7" t="s">
        <v>3369</v>
      </c>
      <c r="AG593" s="7"/>
      <c r="AH593" s="7"/>
      <c r="AI593" s="7"/>
      <c r="AJ593" s="7"/>
      <c r="AK593" s="7"/>
    </row>
    <row r="594" spans="1:37" ht="14.25" customHeight="1" x14ac:dyDescent="0.3">
      <c r="A594" s="6">
        <v>593</v>
      </c>
      <c r="B594" s="7" t="s">
        <v>3383</v>
      </c>
      <c r="C594" s="8" t="s">
        <v>4125</v>
      </c>
      <c r="D594" s="7" t="s">
        <v>38</v>
      </c>
      <c r="E594" s="7" t="s">
        <v>39</v>
      </c>
      <c r="F594" s="7" t="s">
        <v>40</v>
      </c>
      <c r="G594" s="7" t="s">
        <v>4056</v>
      </c>
      <c r="H594" s="6">
        <v>360499</v>
      </c>
      <c r="I594" s="7">
        <v>5</v>
      </c>
      <c r="J594" s="7" t="s">
        <v>1842</v>
      </c>
      <c r="K594" s="8" t="s">
        <v>4126</v>
      </c>
      <c r="L594" s="7">
        <v>-34.620790030000002</v>
      </c>
      <c r="M594" s="7">
        <v>-58.413319710000003</v>
      </c>
      <c r="N594" s="49">
        <v>42667</v>
      </c>
      <c r="O594" s="49">
        <v>42902</v>
      </c>
      <c r="P594" s="7">
        <v>8</v>
      </c>
      <c r="Q594" s="7">
        <v>100</v>
      </c>
      <c r="R594" s="7" t="s">
        <v>4127</v>
      </c>
      <c r="S594" s="7"/>
      <c r="T594" s="7"/>
      <c r="U594" s="7"/>
      <c r="V594" s="7" t="s">
        <v>2861</v>
      </c>
      <c r="W594" s="13">
        <f t="shared" si="5"/>
        <v>42667</v>
      </c>
      <c r="X594" s="7"/>
      <c r="Y594" s="7"/>
      <c r="Z594" s="6">
        <v>20044899532</v>
      </c>
      <c r="AA594" s="6"/>
      <c r="AB594" s="7"/>
      <c r="AC594" s="7"/>
      <c r="AD594" s="7"/>
      <c r="AE594" s="7"/>
      <c r="AF594" s="7" t="s">
        <v>3391</v>
      </c>
      <c r="AG594" s="7"/>
      <c r="AH594" s="7"/>
      <c r="AI594" s="7"/>
      <c r="AJ594" s="7"/>
      <c r="AK594" s="7"/>
    </row>
    <row r="595" spans="1:37" ht="14.25" customHeight="1" x14ac:dyDescent="0.3">
      <c r="A595" s="6">
        <v>594</v>
      </c>
      <c r="B595" s="7" t="s">
        <v>3461</v>
      </c>
      <c r="C595" s="8" t="s">
        <v>4128</v>
      </c>
      <c r="D595" s="7" t="s">
        <v>38</v>
      </c>
      <c r="E595" s="7" t="s">
        <v>39</v>
      </c>
      <c r="F595" s="7" t="s">
        <v>40</v>
      </c>
      <c r="G595" s="7" t="s">
        <v>4056</v>
      </c>
      <c r="H595" s="6">
        <v>624752</v>
      </c>
      <c r="I595" s="7">
        <v>7</v>
      </c>
      <c r="J595" s="7" t="s">
        <v>690</v>
      </c>
      <c r="K595" s="8" t="s">
        <v>4129</v>
      </c>
      <c r="L595" s="7">
        <v>-34.640636899999997</v>
      </c>
      <c r="M595" s="7">
        <v>-58.45725041</v>
      </c>
      <c r="N595" s="49">
        <v>42667</v>
      </c>
      <c r="O595" s="49">
        <v>42902</v>
      </c>
      <c r="P595" s="7">
        <v>8</v>
      </c>
      <c r="Q595" s="7">
        <v>100</v>
      </c>
      <c r="R595" s="7" t="s">
        <v>4130</v>
      </c>
      <c r="S595" s="7"/>
      <c r="T595" s="7"/>
      <c r="U595" s="7"/>
      <c r="V595" s="7" t="s">
        <v>2861</v>
      </c>
      <c r="W595" s="13">
        <f t="shared" si="5"/>
        <v>42667</v>
      </c>
      <c r="X595" s="7"/>
      <c r="Y595" s="7"/>
      <c r="Z595" s="6">
        <v>20044899532</v>
      </c>
      <c r="AA595" s="6"/>
      <c r="AB595" s="7"/>
      <c r="AC595" s="7"/>
      <c r="AD595" s="7"/>
      <c r="AE595" s="7"/>
      <c r="AF595" s="7" t="s">
        <v>3467</v>
      </c>
      <c r="AG595" s="7"/>
      <c r="AH595" s="7"/>
      <c r="AI595" s="7"/>
      <c r="AJ595" s="7"/>
      <c r="AK595" s="7"/>
    </row>
    <row r="596" spans="1:37" ht="14.25" customHeight="1" x14ac:dyDescent="0.3">
      <c r="A596" s="6">
        <v>595</v>
      </c>
      <c r="B596" s="7" t="s">
        <v>3363</v>
      </c>
      <c r="C596" s="8" t="s">
        <v>4131</v>
      </c>
      <c r="D596" s="7" t="s">
        <v>38</v>
      </c>
      <c r="E596" s="7" t="s">
        <v>39</v>
      </c>
      <c r="F596" s="7" t="s">
        <v>40</v>
      </c>
      <c r="G596" s="7" t="s">
        <v>4088</v>
      </c>
      <c r="H596" s="6">
        <v>92787</v>
      </c>
      <c r="I596" s="7">
        <v>8</v>
      </c>
      <c r="J596" s="7" t="s">
        <v>89</v>
      </c>
      <c r="K596" s="8" t="s">
        <v>4132</v>
      </c>
      <c r="L596" s="7">
        <v>-34.671801289999998</v>
      </c>
      <c r="M596" s="7">
        <v>-58.469381300000002</v>
      </c>
      <c r="N596" s="49">
        <v>42667</v>
      </c>
      <c r="O596" s="49">
        <v>42902</v>
      </c>
      <c r="P596" s="7">
        <v>8</v>
      </c>
      <c r="Q596" s="7">
        <v>100</v>
      </c>
      <c r="R596" s="7" t="s">
        <v>4133</v>
      </c>
      <c r="S596" s="7"/>
      <c r="T596" s="7"/>
      <c r="U596" s="7"/>
      <c r="V596" s="7" t="s">
        <v>2861</v>
      </c>
      <c r="W596" s="13">
        <f t="shared" si="5"/>
        <v>42667</v>
      </c>
      <c r="X596" s="7"/>
      <c r="Y596" s="7"/>
      <c r="Z596" s="6">
        <v>20044899532</v>
      </c>
      <c r="AA596" s="6"/>
      <c r="AB596" s="7"/>
      <c r="AC596" s="7"/>
      <c r="AD596" s="7"/>
      <c r="AE596" s="7"/>
      <c r="AF596" s="7" t="s">
        <v>3369</v>
      </c>
      <c r="AG596" s="7"/>
      <c r="AH596" s="7"/>
      <c r="AI596" s="7"/>
      <c r="AJ596" s="7"/>
      <c r="AK596" s="7"/>
    </row>
    <row r="597" spans="1:37" ht="14.25" customHeight="1" x14ac:dyDescent="0.3">
      <c r="A597" s="6">
        <v>596</v>
      </c>
      <c r="B597" s="7" t="s">
        <v>3355</v>
      </c>
      <c r="C597" s="8" t="s">
        <v>4134</v>
      </c>
      <c r="D597" s="7" t="s">
        <v>38</v>
      </c>
      <c r="E597" s="7" t="s">
        <v>39</v>
      </c>
      <c r="F597" s="7" t="s">
        <v>40</v>
      </c>
      <c r="G597" s="7" t="s">
        <v>4135</v>
      </c>
      <c r="H597" s="6">
        <v>728807</v>
      </c>
      <c r="I597" s="7">
        <v>4</v>
      </c>
      <c r="J597" s="7" t="s">
        <v>400</v>
      </c>
      <c r="K597" s="8" t="s">
        <v>4136</v>
      </c>
      <c r="L597" s="7">
        <v>-34.627119479999998</v>
      </c>
      <c r="M597" s="7">
        <v>-58.374968889999998</v>
      </c>
      <c r="N597" s="49">
        <v>42765</v>
      </c>
      <c r="O597" s="49">
        <v>42913</v>
      </c>
      <c r="P597" s="7">
        <v>5</v>
      </c>
      <c r="Q597" s="7">
        <v>100</v>
      </c>
      <c r="R597" s="7" t="s">
        <v>4137</v>
      </c>
      <c r="S597" s="7" t="s">
        <v>4138</v>
      </c>
      <c r="T597" s="7" t="s">
        <v>4139</v>
      </c>
      <c r="U597" s="7"/>
      <c r="V597" s="7" t="s">
        <v>3151</v>
      </c>
      <c r="W597" s="13">
        <f t="shared" si="5"/>
        <v>42765</v>
      </c>
      <c r="X597" s="7"/>
      <c r="Y597" s="7"/>
      <c r="Z597" s="6">
        <v>30711331847</v>
      </c>
      <c r="AA597" s="6"/>
      <c r="AB597" s="7"/>
      <c r="AC597" s="7"/>
      <c r="AD597" s="7"/>
      <c r="AE597" s="7"/>
      <c r="AF597" s="7" t="s">
        <v>3362</v>
      </c>
      <c r="AG597" s="7"/>
      <c r="AH597" s="7"/>
      <c r="AI597" s="7"/>
      <c r="AJ597" s="7"/>
      <c r="AK597" s="7"/>
    </row>
    <row r="598" spans="1:37" ht="14.25" customHeight="1" x14ac:dyDescent="0.3">
      <c r="A598" s="6">
        <v>597</v>
      </c>
      <c r="B598" s="7" t="s">
        <v>4064</v>
      </c>
      <c r="C598" s="8" t="s">
        <v>4140</v>
      </c>
      <c r="D598" s="7" t="s">
        <v>38</v>
      </c>
      <c r="E598" s="7" t="s">
        <v>39</v>
      </c>
      <c r="F598" s="7" t="s">
        <v>40</v>
      </c>
      <c r="G598" s="7" t="s">
        <v>4056</v>
      </c>
      <c r="H598" s="6">
        <v>532955</v>
      </c>
      <c r="I598" s="7">
        <v>12</v>
      </c>
      <c r="J598" s="7" t="s">
        <v>42</v>
      </c>
      <c r="K598" s="8" t="s">
        <v>4141</v>
      </c>
      <c r="L598" s="7">
        <v>-34.575373749999997</v>
      </c>
      <c r="M598" s="7">
        <v>-58.496251880000003</v>
      </c>
      <c r="N598" s="49">
        <v>42727</v>
      </c>
      <c r="O598" s="49">
        <v>42889</v>
      </c>
      <c r="P598" s="7">
        <v>6</v>
      </c>
      <c r="Q598" s="7">
        <v>100</v>
      </c>
      <c r="R598" s="7" t="s">
        <v>4142</v>
      </c>
      <c r="S598" s="7" t="s">
        <v>4143</v>
      </c>
      <c r="T598" s="7" t="s">
        <v>4144</v>
      </c>
      <c r="U598" s="7"/>
      <c r="V598" s="7" t="s">
        <v>4058</v>
      </c>
      <c r="W598" s="13">
        <f t="shared" si="5"/>
        <v>42727</v>
      </c>
      <c r="X598" s="7"/>
      <c r="Y598" s="7"/>
      <c r="Z598" s="6">
        <v>30708268093</v>
      </c>
      <c r="AA598" s="6"/>
      <c r="AB598" s="7"/>
      <c r="AC598" s="7"/>
      <c r="AD598" s="7"/>
      <c r="AE598" s="7"/>
      <c r="AF598" s="7" t="s">
        <v>4070</v>
      </c>
      <c r="AG598" s="7"/>
      <c r="AH598" s="7"/>
      <c r="AI598" s="7"/>
      <c r="AJ598" s="7"/>
      <c r="AK598" s="7"/>
    </row>
    <row r="599" spans="1:37" ht="14.25" customHeight="1" x14ac:dyDescent="0.3">
      <c r="A599" s="6">
        <v>598</v>
      </c>
      <c r="B599" s="7" t="s">
        <v>4064</v>
      </c>
      <c r="C599" s="8" t="s">
        <v>4145</v>
      </c>
      <c r="D599" s="7" t="s">
        <v>38</v>
      </c>
      <c r="E599" s="7" t="s">
        <v>39</v>
      </c>
      <c r="F599" s="7" t="s">
        <v>40</v>
      </c>
      <c r="G599" s="7" t="s">
        <v>4056</v>
      </c>
      <c r="H599" s="6">
        <v>621780</v>
      </c>
      <c r="I599" s="7">
        <v>12</v>
      </c>
      <c r="J599" s="7" t="s">
        <v>42</v>
      </c>
      <c r="K599" s="8" t="s">
        <v>4146</v>
      </c>
      <c r="L599" s="7">
        <v>-34.582014829999999</v>
      </c>
      <c r="M599" s="7">
        <v>-58.489566400000001</v>
      </c>
      <c r="N599" s="49">
        <v>42727</v>
      </c>
      <c r="O599" s="49">
        <v>42889</v>
      </c>
      <c r="P599" s="7">
        <v>6</v>
      </c>
      <c r="Q599" s="7">
        <v>100</v>
      </c>
      <c r="R599" s="7" t="s">
        <v>4147</v>
      </c>
      <c r="S599" s="7" t="s">
        <v>4148</v>
      </c>
      <c r="T599" s="7"/>
      <c r="U599" s="7"/>
      <c r="V599" s="7" t="s">
        <v>4058</v>
      </c>
      <c r="W599" s="13">
        <f t="shared" si="5"/>
        <v>42727</v>
      </c>
      <c r="X599" s="7"/>
      <c r="Y599" s="7"/>
      <c r="Z599" s="6">
        <v>30708268093</v>
      </c>
      <c r="AA599" s="6"/>
      <c r="AB599" s="7"/>
      <c r="AC599" s="7"/>
      <c r="AD599" s="7"/>
      <c r="AE599" s="7"/>
      <c r="AF599" s="7" t="s">
        <v>4070</v>
      </c>
      <c r="AG599" s="7"/>
      <c r="AH599" s="7"/>
      <c r="AI599" s="7"/>
      <c r="AJ599" s="7"/>
      <c r="AK599" s="7"/>
    </row>
    <row r="600" spans="1:37" ht="14.25" customHeight="1" x14ac:dyDescent="0.3">
      <c r="A600" s="6">
        <v>599</v>
      </c>
      <c r="B600" s="7" t="s">
        <v>4149</v>
      </c>
      <c r="C600" s="8" t="s">
        <v>4150</v>
      </c>
      <c r="D600" s="7" t="s">
        <v>38</v>
      </c>
      <c r="E600" s="7" t="s">
        <v>39</v>
      </c>
      <c r="F600" s="7" t="s">
        <v>40</v>
      </c>
      <c r="G600" s="7" t="s">
        <v>4056</v>
      </c>
      <c r="H600" s="6">
        <v>444129</v>
      </c>
      <c r="I600" s="7">
        <v>15</v>
      </c>
      <c r="J600" s="7" t="s">
        <v>2646</v>
      </c>
      <c r="K600" s="8" t="s">
        <v>4151</v>
      </c>
      <c r="L600" s="7">
        <v>-34.602965439999998</v>
      </c>
      <c r="M600" s="7">
        <v>-58.446379</v>
      </c>
      <c r="N600" s="49">
        <v>42727</v>
      </c>
      <c r="O600" s="49">
        <v>42889</v>
      </c>
      <c r="P600" s="7">
        <v>6</v>
      </c>
      <c r="Q600" s="7">
        <v>100</v>
      </c>
      <c r="R600" s="7" t="s">
        <v>4152</v>
      </c>
      <c r="S600" s="7"/>
      <c r="T600" s="7"/>
      <c r="U600" s="7"/>
      <c r="V600" s="7" t="s">
        <v>4058</v>
      </c>
      <c r="W600" s="13">
        <f t="shared" si="5"/>
        <v>42727</v>
      </c>
      <c r="X600" s="7"/>
      <c r="Y600" s="7"/>
      <c r="Z600" s="6">
        <v>30708268093</v>
      </c>
      <c r="AA600" s="6"/>
      <c r="AB600" s="7"/>
      <c r="AC600" s="7"/>
      <c r="AD600" s="7"/>
      <c r="AE600" s="7"/>
      <c r="AF600" s="7" t="s">
        <v>4153</v>
      </c>
      <c r="AG600" s="7"/>
      <c r="AH600" s="7"/>
      <c r="AI600" s="7"/>
      <c r="AJ600" s="7"/>
      <c r="AK600" s="7"/>
    </row>
    <row r="601" spans="1:37" ht="14.25" customHeight="1" x14ac:dyDescent="0.3">
      <c r="A601" s="6">
        <v>600</v>
      </c>
      <c r="B601" s="7" t="s">
        <v>4064</v>
      </c>
      <c r="C601" s="8" t="s">
        <v>4154</v>
      </c>
      <c r="D601" s="7" t="s">
        <v>38</v>
      </c>
      <c r="E601" s="7" t="s">
        <v>39</v>
      </c>
      <c r="F601" s="7" t="s">
        <v>40</v>
      </c>
      <c r="G601" s="7" t="s">
        <v>4056</v>
      </c>
      <c r="H601" s="6">
        <v>710606</v>
      </c>
      <c r="I601" s="7">
        <v>12</v>
      </c>
      <c r="J601" s="7" t="s">
        <v>42</v>
      </c>
      <c r="K601" s="8" t="s">
        <v>4155</v>
      </c>
      <c r="L601" s="7">
        <v>-34.56821807</v>
      </c>
      <c r="M601" s="7">
        <v>-58.491550510000003</v>
      </c>
      <c r="N601" s="49">
        <v>42727</v>
      </c>
      <c r="O601" s="49">
        <v>42889</v>
      </c>
      <c r="P601" s="7">
        <v>6</v>
      </c>
      <c r="Q601" s="7">
        <v>100</v>
      </c>
      <c r="R601" s="7" t="s">
        <v>4156</v>
      </c>
      <c r="S601" s="7" t="s">
        <v>4157</v>
      </c>
      <c r="T601" s="7"/>
      <c r="U601" s="7"/>
      <c r="V601" s="7" t="s">
        <v>4058</v>
      </c>
      <c r="W601" s="13">
        <f t="shared" si="5"/>
        <v>42727</v>
      </c>
      <c r="X601" s="7"/>
      <c r="Y601" s="7"/>
      <c r="Z601" s="6">
        <v>30708268093</v>
      </c>
      <c r="AA601" s="6"/>
      <c r="AB601" s="7">
        <v>5</v>
      </c>
      <c r="AC601" s="7"/>
      <c r="AD601" s="7"/>
      <c r="AE601" s="7"/>
      <c r="AF601" s="7" t="s">
        <v>4070</v>
      </c>
      <c r="AG601" s="7"/>
      <c r="AH601" s="7"/>
      <c r="AI601" s="7"/>
      <c r="AJ601" s="7"/>
      <c r="AK601" s="7"/>
    </row>
    <row r="602" spans="1:37" ht="14.25" customHeight="1" x14ac:dyDescent="0.3">
      <c r="A602" s="6">
        <v>601</v>
      </c>
      <c r="B602" s="7" t="s">
        <v>3370</v>
      </c>
      <c r="C602" s="8" t="s">
        <v>4158</v>
      </c>
      <c r="D602" s="7" t="s">
        <v>38</v>
      </c>
      <c r="E602" s="7" t="s">
        <v>39</v>
      </c>
      <c r="F602" s="7" t="s">
        <v>40</v>
      </c>
      <c r="G602" s="7" t="s">
        <v>4056</v>
      </c>
      <c r="H602" s="6">
        <v>201654</v>
      </c>
      <c r="I602" s="7">
        <v>9</v>
      </c>
      <c r="J602" s="7" t="s">
        <v>302</v>
      </c>
      <c r="K602" s="8" t="s">
        <v>4159</v>
      </c>
      <c r="L602" s="7">
        <v>-34.640981949999997</v>
      </c>
      <c r="M602" s="7">
        <v>-58.526345720000002</v>
      </c>
      <c r="N602" s="49">
        <v>42844</v>
      </c>
      <c r="O602" s="49">
        <v>42951</v>
      </c>
      <c r="P602" s="7">
        <v>4</v>
      </c>
      <c r="Q602" s="7">
        <v>100</v>
      </c>
      <c r="R602" s="7" t="s">
        <v>4160</v>
      </c>
      <c r="S602" s="7" t="s">
        <v>4157</v>
      </c>
      <c r="T602" s="7"/>
      <c r="U602" s="7"/>
      <c r="V602" s="7" t="s">
        <v>3405</v>
      </c>
      <c r="W602" s="13">
        <f t="shared" si="5"/>
        <v>42844</v>
      </c>
      <c r="X602" s="7"/>
      <c r="Y602" s="7"/>
      <c r="Z602" s="6">
        <v>30696429886</v>
      </c>
      <c r="AA602" s="6"/>
      <c r="AB602" s="7"/>
      <c r="AC602" s="7"/>
      <c r="AD602" s="7"/>
      <c r="AE602" s="7"/>
      <c r="AF602" s="7" t="s">
        <v>3376</v>
      </c>
      <c r="AG602" s="7"/>
      <c r="AH602" s="7"/>
      <c r="AI602" s="7"/>
      <c r="AJ602" s="7"/>
      <c r="AK602" s="7"/>
    </row>
    <row r="603" spans="1:37" ht="14.25" customHeight="1" x14ac:dyDescent="0.3">
      <c r="A603" s="6">
        <v>602</v>
      </c>
      <c r="B603" s="7" t="s">
        <v>3422</v>
      </c>
      <c r="C603" s="8" t="s">
        <v>4161</v>
      </c>
      <c r="D603" s="7" t="s">
        <v>38</v>
      </c>
      <c r="E603" s="7" t="s">
        <v>39</v>
      </c>
      <c r="F603" s="7" t="s">
        <v>40</v>
      </c>
      <c r="G603" s="7" t="s">
        <v>4052</v>
      </c>
      <c r="H603" s="6">
        <v>357597</v>
      </c>
      <c r="I603" s="7">
        <v>10</v>
      </c>
      <c r="J603" s="7" t="s">
        <v>1084</v>
      </c>
      <c r="K603" s="8" t="s">
        <v>4162</v>
      </c>
      <c r="L603" s="7">
        <v>-34.627388150000002</v>
      </c>
      <c r="M603" s="7">
        <v>-58.489698879999999</v>
      </c>
      <c r="N603" s="49">
        <v>42799</v>
      </c>
      <c r="O603" s="49">
        <v>42947</v>
      </c>
      <c r="P603" s="7">
        <v>4</v>
      </c>
      <c r="Q603" s="7">
        <v>100</v>
      </c>
      <c r="R603" s="7" t="s">
        <v>4163</v>
      </c>
      <c r="S603" s="7" t="s">
        <v>4164</v>
      </c>
      <c r="T603" s="7"/>
      <c r="U603" s="7"/>
      <c r="V603" s="7" t="s">
        <v>3405</v>
      </c>
      <c r="W603" s="13">
        <f t="shared" si="5"/>
        <v>42799</v>
      </c>
      <c r="X603" s="7"/>
      <c r="Y603" s="7"/>
      <c r="Z603" s="6">
        <v>30696429886</v>
      </c>
      <c r="AA603" s="6"/>
      <c r="AB603" s="7"/>
      <c r="AC603" s="7"/>
      <c r="AD603" s="7"/>
      <c r="AE603" s="7"/>
      <c r="AF603" s="7" t="s">
        <v>3431</v>
      </c>
      <c r="AG603" s="7"/>
      <c r="AH603" s="7"/>
      <c r="AI603" s="7"/>
      <c r="AJ603" s="7"/>
      <c r="AK603" s="7"/>
    </row>
    <row r="604" spans="1:37" ht="14.25" customHeight="1" x14ac:dyDescent="0.3">
      <c r="A604" s="6">
        <v>603</v>
      </c>
      <c r="B604" s="7" t="s">
        <v>3422</v>
      </c>
      <c r="C604" s="8" t="s">
        <v>4165</v>
      </c>
      <c r="D604" s="7" t="s">
        <v>38</v>
      </c>
      <c r="E604" s="7" t="s">
        <v>39</v>
      </c>
      <c r="F604" s="7" t="s">
        <v>40</v>
      </c>
      <c r="G604" s="7" t="s">
        <v>4056</v>
      </c>
      <c r="H604" s="6">
        <v>1787987</v>
      </c>
      <c r="I604" s="7">
        <v>10</v>
      </c>
      <c r="J604" s="7" t="s">
        <v>765</v>
      </c>
      <c r="K604" s="8" t="s">
        <v>4166</v>
      </c>
      <c r="L604" s="7">
        <v>-34.640011370000003</v>
      </c>
      <c r="M604" s="7">
        <v>-58.499813379999999</v>
      </c>
      <c r="N604" s="49">
        <v>42882</v>
      </c>
      <c r="O604" s="49">
        <v>42889</v>
      </c>
      <c r="P604" s="7">
        <v>1</v>
      </c>
      <c r="Q604" s="7">
        <v>100</v>
      </c>
      <c r="R604" s="7" t="s">
        <v>4167</v>
      </c>
      <c r="S604" s="7"/>
      <c r="T604" s="7"/>
      <c r="U604" s="7"/>
      <c r="V604" s="7" t="s">
        <v>3405</v>
      </c>
      <c r="W604" s="13">
        <f t="shared" si="5"/>
        <v>42882</v>
      </c>
      <c r="X604" s="7"/>
      <c r="Y604" s="7"/>
      <c r="Z604" s="6">
        <v>30696429886</v>
      </c>
      <c r="AA604" s="6"/>
      <c r="AB604" s="7"/>
      <c r="AC604" s="7"/>
      <c r="AD604" s="7"/>
      <c r="AE604" s="7"/>
      <c r="AF604" s="7" t="s">
        <v>3431</v>
      </c>
      <c r="AG604" s="7"/>
      <c r="AH604" s="7"/>
      <c r="AI604" s="7"/>
      <c r="AJ604" s="7"/>
      <c r="AK604" s="7"/>
    </row>
    <row r="605" spans="1:37" ht="14.25" customHeight="1" x14ac:dyDescent="0.3">
      <c r="A605" s="6">
        <v>604</v>
      </c>
      <c r="B605" s="7" t="s">
        <v>3336</v>
      </c>
      <c r="C605" s="8" t="s">
        <v>4168</v>
      </c>
      <c r="D605" s="7" t="s">
        <v>38</v>
      </c>
      <c r="E605" s="7" t="s">
        <v>39</v>
      </c>
      <c r="F605" s="7" t="s">
        <v>40</v>
      </c>
      <c r="G605" s="7" t="s">
        <v>4056</v>
      </c>
      <c r="H605" s="6">
        <v>1191991</v>
      </c>
      <c r="I605" s="7">
        <v>11</v>
      </c>
      <c r="J605" s="7" t="s">
        <v>453</v>
      </c>
      <c r="K605" s="8" t="s">
        <v>4169</v>
      </c>
      <c r="L605" s="7">
        <v>-34.599572930000001</v>
      </c>
      <c r="M605" s="7">
        <v>-58.49475829</v>
      </c>
      <c r="N605" s="49">
        <v>42814</v>
      </c>
      <c r="O605" s="49">
        <v>42889</v>
      </c>
      <c r="P605" s="7">
        <v>3</v>
      </c>
      <c r="Q605" s="7">
        <v>100</v>
      </c>
      <c r="R605" s="7" t="s">
        <v>4170</v>
      </c>
      <c r="S605" s="7"/>
      <c r="T605" s="7"/>
      <c r="U605" s="7"/>
      <c r="V605" s="7" t="s">
        <v>3405</v>
      </c>
      <c r="W605" s="13">
        <f t="shared" si="5"/>
        <v>42814</v>
      </c>
      <c r="X605" s="7"/>
      <c r="Y605" s="7"/>
      <c r="Z605" s="6">
        <v>30696429886</v>
      </c>
      <c r="AA605" s="6"/>
      <c r="AB605" s="7"/>
      <c r="AC605" s="7"/>
      <c r="AD605" s="7"/>
      <c r="AE605" s="7"/>
      <c r="AF605" s="7" t="s">
        <v>3342</v>
      </c>
      <c r="AG605" s="7"/>
      <c r="AH605" s="7"/>
      <c r="AI605" s="7"/>
      <c r="AJ605" s="7"/>
      <c r="AK605" s="7"/>
    </row>
    <row r="606" spans="1:37" ht="14.25" customHeight="1" x14ac:dyDescent="0.3">
      <c r="A606" s="6">
        <v>605</v>
      </c>
      <c r="B606" s="7" t="s">
        <v>3422</v>
      </c>
      <c r="C606" s="8" t="s">
        <v>4171</v>
      </c>
      <c r="D606" s="7" t="s">
        <v>38</v>
      </c>
      <c r="E606" s="7" t="s">
        <v>39</v>
      </c>
      <c r="F606" s="7" t="s">
        <v>40</v>
      </c>
      <c r="G606" s="7" t="s">
        <v>4172</v>
      </c>
      <c r="H606" s="6">
        <v>238398</v>
      </c>
      <c r="I606" s="7">
        <v>10</v>
      </c>
      <c r="J606" s="7" t="s">
        <v>1084</v>
      </c>
      <c r="K606" s="8" t="s">
        <v>4173</v>
      </c>
      <c r="L606" s="7">
        <v>-34.631075959999997</v>
      </c>
      <c r="M606" s="7">
        <v>-58.479902150000001</v>
      </c>
      <c r="N606" s="49">
        <v>42781</v>
      </c>
      <c r="O606" s="49">
        <v>42901</v>
      </c>
      <c r="P606" s="7">
        <v>4</v>
      </c>
      <c r="Q606" s="7">
        <v>100</v>
      </c>
      <c r="R606" s="7" t="s">
        <v>4174</v>
      </c>
      <c r="S606" s="7"/>
      <c r="T606" s="7"/>
      <c r="U606" s="7"/>
      <c r="V606" s="7" t="s">
        <v>3405</v>
      </c>
      <c r="W606" s="13">
        <f t="shared" si="5"/>
        <v>42781</v>
      </c>
      <c r="X606" s="7"/>
      <c r="Y606" s="7"/>
      <c r="Z606" s="6">
        <v>30696429886</v>
      </c>
      <c r="AA606" s="6"/>
      <c r="AB606" s="7"/>
      <c r="AC606" s="7"/>
      <c r="AD606" s="7"/>
      <c r="AE606" s="7"/>
      <c r="AF606" s="7" t="s">
        <v>3431</v>
      </c>
      <c r="AG606" s="7"/>
      <c r="AH606" s="7"/>
      <c r="AI606" s="7"/>
      <c r="AJ606" s="7"/>
      <c r="AK606" s="7"/>
    </row>
    <row r="607" spans="1:37" ht="14.25" customHeight="1" x14ac:dyDescent="0.3">
      <c r="A607" s="6">
        <v>606</v>
      </c>
      <c r="B607" s="7" t="s">
        <v>2917</v>
      </c>
      <c r="C607" s="8" t="s">
        <v>4175</v>
      </c>
      <c r="D607" s="7" t="s">
        <v>38</v>
      </c>
      <c r="E607" s="7" t="s">
        <v>39</v>
      </c>
      <c r="F607" s="7" t="s">
        <v>40</v>
      </c>
      <c r="G607" s="7" t="s">
        <v>4176</v>
      </c>
      <c r="H607" s="6">
        <v>1495632</v>
      </c>
      <c r="I607" s="7">
        <v>1</v>
      </c>
      <c r="J607" s="7" t="s">
        <v>1471</v>
      </c>
      <c r="K607" s="8" t="s">
        <v>4177</v>
      </c>
      <c r="L607" s="7">
        <v>-34.629366750000003</v>
      </c>
      <c r="M607" s="7">
        <v>-58.389311890000002</v>
      </c>
      <c r="N607" s="49">
        <v>42766</v>
      </c>
      <c r="O607" s="49">
        <v>42910</v>
      </c>
      <c r="P607" s="7">
        <v>5</v>
      </c>
      <c r="Q607" s="7">
        <v>100</v>
      </c>
      <c r="R607" s="7" t="s">
        <v>4178</v>
      </c>
      <c r="S607" s="7" t="s">
        <v>4179</v>
      </c>
      <c r="T607" s="7" t="s">
        <v>4180</v>
      </c>
      <c r="U607" s="7"/>
      <c r="V607" s="7" t="s">
        <v>3699</v>
      </c>
      <c r="W607" s="13">
        <f t="shared" si="5"/>
        <v>42766</v>
      </c>
      <c r="X607" s="7"/>
      <c r="Y607" s="7"/>
      <c r="Z607" s="6">
        <v>30708896019</v>
      </c>
      <c r="AA607" s="6"/>
      <c r="AB607" s="7"/>
      <c r="AC607" s="7"/>
      <c r="AD607" s="7"/>
      <c r="AE607" s="7"/>
      <c r="AF607" s="7" t="s">
        <v>2921</v>
      </c>
      <c r="AG607" s="7"/>
      <c r="AH607" s="7"/>
      <c r="AI607" s="7"/>
      <c r="AJ607" s="7"/>
      <c r="AK607" s="7"/>
    </row>
    <row r="608" spans="1:37" ht="14.25" customHeight="1" x14ac:dyDescent="0.3">
      <c r="A608" s="6">
        <v>607</v>
      </c>
      <c r="B608" s="7" t="s">
        <v>3492</v>
      </c>
      <c r="C608" s="8" t="s">
        <v>4181</v>
      </c>
      <c r="D608" s="7" t="s">
        <v>38</v>
      </c>
      <c r="E608" s="7" t="s">
        <v>39</v>
      </c>
      <c r="F608" s="7" t="s">
        <v>40</v>
      </c>
      <c r="G608" s="7" t="s">
        <v>4052</v>
      </c>
      <c r="H608" s="6">
        <v>989750</v>
      </c>
      <c r="I608" s="7">
        <v>13</v>
      </c>
      <c r="J608" s="7" t="s">
        <v>2770</v>
      </c>
      <c r="K608" s="8" t="s">
        <v>4182</v>
      </c>
      <c r="L608" s="7">
        <v>-34.576539310000001</v>
      </c>
      <c r="M608" s="7">
        <v>-58.452344949999997</v>
      </c>
      <c r="N608" s="49">
        <v>42828</v>
      </c>
      <c r="O608" s="49">
        <v>42948</v>
      </c>
      <c r="P608" s="7">
        <v>4</v>
      </c>
      <c r="Q608" s="7">
        <v>100</v>
      </c>
      <c r="R608" s="7" t="s">
        <v>4183</v>
      </c>
      <c r="S608" s="7" t="s">
        <v>4184</v>
      </c>
      <c r="T608" s="7"/>
      <c r="U608" s="7"/>
      <c r="V608" s="7" t="s">
        <v>3523</v>
      </c>
      <c r="W608" s="13">
        <f t="shared" si="5"/>
        <v>42828</v>
      </c>
      <c r="X608" s="7"/>
      <c r="Y608" s="7"/>
      <c r="Z608" s="6">
        <v>30566480618</v>
      </c>
      <c r="AA608" s="6"/>
      <c r="AB608" s="7"/>
      <c r="AC608" s="7"/>
      <c r="AD608" s="7"/>
      <c r="AE608" s="7"/>
      <c r="AF608" s="7" t="s">
        <v>3498</v>
      </c>
      <c r="AG608" s="7"/>
      <c r="AH608" s="7"/>
      <c r="AI608" s="7"/>
      <c r="AJ608" s="7"/>
      <c r="AK608" s="7"/>
    </row>
    <row r="609" spans="1:37" ht="14.25" customHeight="1" x14ac:dyDescent="0.3">
      <c r="A609" s="6">
        <v>608</v>
      </c>
      <c r="B609" s="7" t="s">
        <v>3355</v>
      </c>
      <c r="C609" s="8" t="s">
        <v>4185</v>
      </c>
      <c r="D609" s="7" t="s">
        <v>38</v>
      </c>
      <c r="E609" s="7" t="s">
        <v>39</v>
      </c>
      <c r="F609" s="7" t="s">
        <v>40</v>
      </c>
      <c r="G609" s="7" t="s">
        <v>4052</v>
      </c>
      <c r="H609" s="6">
        <v>449321</v>
      </c>
      <c r="I609" s="7">
        <v>4</v>
      </c>
      <c r="J609" s="7" t="s">
        <v>400</v>
      </c>
      <c r="K609" s="8" t="s">
        <v>4186</v>
      </c>
      <c r="L609" s="7">
        <v>-34.628694529999997</v>
      </c>
      <c r="M609" s="7">
        <v>-58.377742679999997</v>
      </c>
      <c r="N609" s="49">
        <v>42776</v>
      </c>
      <c r="O609" s="49">
        <v>42948</v>
      </c>
      <c r="P609" s="7">
        <v>6</v>
      </c>
      <c r="Q609" s="7">
        <v>100</v>
      </c>
      <c r="R609" s="7" t="s">
        <v>3318</v>
      </c>
      <c r="S609" s="7"/>
      <c r="T609" s="7"/>
      <c r="U609" s="7"/>
      <c r="V609" s="7" t="s">
        <v>3585</v>
      </c>
      <c r="W609" s="13">
        <f t="shared" si="5"/>
        <v>42776</v>
      </c>
      <c r="X609" s="7"/>
      <c r="Y609" s="7"/>
      <c r="Z609" s="6">
        <v>33709466939</v>
      </c>
      <c r="AA609" s="6"/>
      <c r="AB609" s="7"/>
      <c r="AC609" s="7"/>
      <c r="AD609" s="7"/>
      <c r="AE609" s="7"/>
      <c r="AF609" s="7" t="s">
        <v>3362</v>
      </c>
      <c r="AG609" s="7"/>
      <c r="AH609" s="7"/>
      <c r="AI609" s="7"/>
      <c r="AJ609" s="7"/>
      <c r="AK609" s="7"/>
    </row>
    <row r="610" spans="1:37" ht="14.25" customHeight="1" x14ac:dyDescent="0.3">
      <c r="A610" s="6">
        <v>609</v>
      </c>
      <c r="B610" s="7" t="s">
        <v>3355</v>
      </c>
      <c r="C610" s="8" t="s">
        <v>4187</v>
      </c>
      <c r="D610" s="7" t="s">
        <v>38</v>
      </c>
      <c r="E610" s="7" t="s">
        <v>39</v>
      </c>
      <c r="F610" s="7" t="s">
        <v>40</v>
      </c>
      <c r="G610" s="7" t="s">
        <v>4052</v>
      </c>
      <c r="H610" s="6">
        <v>7750834</v>
      </c>
      <c r="I610" s="7">
        <v>4</v>
      </c>
      <c r="J610" s="7" t="s">
        <v>350</v>
      </c>
      <c r="K610" s="8" t="s">
        <v>4188</v>
      </c>
      <c r="L610" s="7">
        <v>-34.641828230000002</v>
      </c>
      <c r="M610" s="7">
        <v>-58.367951689999998</v>
      </c>
      <c r="N610" s="49">
        <v>42807</v>
      </c>
      <c r="O610" s="49">
        <v>42927</v>
      </c>
      <c r="P610" s="7">
        <v>4</v>
      </c>
      <c r="Q610" s="7">
        <v>100</v>
      </c>
      <c r="R610" s="7" t="s">
        <v>4189</v>
      </c>
      <c r="S610" s="7" t="s">
        <v>4190</v>
      </c>
      <c r="T610" s="7" t="s">
        <v>4191</v>
      </c>
      <c r="U610" s="7"/>
      <c r="V610" s="7" t="s">
        <v>3585</v>
      </c>
      <c r="W610" s="13">
        <f t="shared" si="5"/>
        <v>42807</v>
      </c>
      <c r="X610" s="7"/>
      <c r="Y610" s="7"/>
      <c r="Z610" s="6">
        <v>33709466939</v>
      </c>
      <c r="AA610" s="6"/>
      <c r="AB610" s="7"/>
      <c r="AC610" s="7"/>
      <c r="AD610" s="7"/>
      <c r="AE610" s="7"/>
      <c r="AF610" s="7" t="s">
        <v>3362</v>
      </c>
      <c r="AG610" s="7"/>
      <c r="AH610" s="7"/>
      <c r="AI610" s="7"/>
      <c r="AJ610" s="7"/>
      <c r="AK610" s="7"/>
    </row>
    <row r="611" spans="1:37" ht="14.25" customHeight="1" x14ac:dyDescent="0.3">
      <c r="A611" s="6">
        <v>610</v>
      </c>
      <c r="B611" s="7" t="s">
        <v>3355</v>
      </c>
      <c r="C611" s="8" t="s">
        <v>4192</v>
      </c>
      <c r="D611" s="7" t="s">
        <v>38</v>
      </c>
      <c r="E611" s="7" t="s">
        <v>39</v>
      </c>
      <c r="F611" s="7" t="s">
        <v>40</v>
      </c>
      <c r="G611" s="7" t="s">
        <v>4052</v>
      </c>
      <c r="H611" s="6">
        <v>208937</v>
      </c>
      <c r="I611" s="7">
        <v>4</v>
      </c>
      <c r="J611" s="7" t="s">
        <v>400</v>
      </c>
      <c r="K611" s="8" t="s">
        <v>4193</v>
      </c>
      <c r="L611" s="7">
        <v>-34.637219899999998</v>
      </c>
      <c r="M611" s="7">
        <v>-58.374965230000001</v>
      </c>
      <c r="N611" s="49">
        <v>42776</v>
      </c>
      <c r="O611" s="49">
        <v>42948</v>
      </c>
      <c r="P611" s="7">
        <v>6</v>
      </c>
      <c r="Q611" s="7">
        <v>100</v>
      </c>
      <c r="R611" s="7" t="s">
        <v>3318</v>
      </c>
      <c r="S611" s="7"/>
      <c r="T611" s="7"/>
      <c r="U611" s="7"/>
      <c r="V611" s="7" t="s">
        <v>3585</v>
      </c>
      <c r="W611" s="13">
        <f t="shared" si="5"/>
        <v>42776</v>
      </c>
      <c r="X611" s="7"/>
      <c r="Y611" s="7"/>
      <c r="Z611" s="6">
        <v>33709466939</v>
      </c>
      <c r="AA611" s="6"/>
      <c r="AB611" s="7"/>
      <c r="AC611" s="7"/>
      <c r="AD611" s="7"/>
      <c r="AE611" s="7"/>
      <c r="AF611" s="7" t="s">
        <v>3362</v>
      </c>
      <c r="AG611" s="7"/>
      <c r="AH611" s="7"/>
      <c r="AI611" s="7"/>
      <c r="AJ611" s="7"/>
      <c r="AK611" s="7"/>
    </row>
    <row r="612" spans="1:37" ht="14.25" customHeight="1" x14ac:dyDescent="0.3">
      <c r="A612" s="6">
        <v>611</v>
      </c>
      <c r="B612" s="7" t="s">
        <v>3461</v>
      </c>
      <c r="C612" s="8" t="s">
        <v>4194</v>
      </c>
      <c r="D612" s="7" t="s">
        <v>38</v>
      </c>
      <c r="E612" s="7" t="s">
        <v>39</v>
      </c>
      <c r="F612" s="7" t="s">
        <v>40</v>
      </c>
      <c r="G612" s="7" t="s">
        <v>4056</v>
      </c>
      <c r="H612" s="6">
        <v>589409</v>
      </c>
      <c r="I612" s="7">
        <v>7</v>
      </c>
      <c r="J612" s="7" t="s">
        <v>690</v>
      </c>
      <c r="K612" s="8" t="s">
        <v>4195</v>
      </c>
      <c r="L612" s="7">
        <v>-34.629422560000002</v>
      </c>
      <c r="M612" s="7">
        <v>-58.45991291</v>
      </c>
      <c r="N612" s="49">
        <v>42828</v>
      </c>
      <c r="O612" s="49">
        <v>42948</v>
      </c>
      <c r="P612" s="7">
        <v>4</v>
      </c>
      <c r="Q612" s="7">
        <v>100</v>
      </c>
      <c r="R612" s="7" t="s">
        <v>4196</v>
      </c>
      <c r="S612" s="7" t="s">
        <v>4197</v>
      </c>
      <c r="T612" s="7" t="s">
        <v>4198</v>
      </c>
      <c r="U612" s="7"/>
      <c r="V612" s="7" t="s">
        <v>3585</v>
      </c>
      <c r="W612" s="13">
        <f t="shared" si="5"/>
        <v>42828</v>
      </c>
      <c r="X612" s="7"/>
      <c r="Y612" s="7"/>
      <c r="Z612" s="6">
        <v>33709466939</v>
      </c>
      <c r="AA612" s="6"/>
      <c r="AB612" s="7"/>
      <c r="AC612" s="7"/>
      <c r="AD612" s="7"/>
      <c r="AE612" s="7"/>
      <c r="AF612" s="7" t="s">
        <v>3467</v>
      </c>
      <c r="AG612" s="7"/>
      <c r="AH612" s="7"/>
      <c r="AI612" s="7"/>
      <c r="AJ612" s="7"/>
      <c r="AK612" s="7"/>
    </row>
    <row r="613" spans="1:37" ht="14.25" customHeight="1" x14ac:dyDescent="0.3">
      <c r="A613" s="6">
        <v>612</v>
      </c>
      <c r="B613" s="7" t="s">
        <v>3355</v>
      </c>
      <c r="C613" s="8" t="s">
        <v>4199</v>
      </c>
      <c r="D613" s="7" t="s">
        <v>38</v>
      </c>
      <c r="E613" s="7" t="s">
        <v>39</v>
      </c>
      <c r="F613" s="7" t="s">
        <v>40</v>
      </c>
      <c r="G613" s="7" t="s">
        <v>4056</v>
      </c>
      <c r="H613" s="6">
        <v>1036524</v>
      </c>
      <c r="I613" s="7">
        <v>4</v>
      </c>
      <c r="J613" s="7" t="s">
        <v>350</v>
      </c>
      <c r="K613" s="8" t="s">
        <v>4200</v>
      </c>
      <c r="L613" s="7">
        <v>-34.642396359999999</v>
      </c>
      <c r="M613" s="7">
        <v>-58.365535090000002</v>
      </c>
      <c r="N613" s="49">
        <v>42657</v>
      </c>
      <c r="O613" s="49">
        <v>42743</v>
      </c>
      <c r="P613" s="7">
        <v>3</v>
      </c>
      <c r="Q613" s="7">
        <v>100</v>
      </c>
      <c r="R613" s="7" t="s">
        <v>4201</v>
      </c>
      <c r="S613" s="7"/>
      <c r="T613" s="7"/>
      <c r="U613" s="7"/>
      <c r="V613" s="7" t="s">
        <v>3585</v>
      </c>
      <c r="W613" s="13">
        <f t="shared" si="5"/>
        <v>42657</v>
      </c>
      <c r="X613" s="7"/>
      <c r="Y613" s="7"/>
      <c r="Z613" s="6">
        <v>33709466939</v>
      </c>
      <c r="AA613" s="6"/>
      <c r="AB613" s="7"/>
      <c r="AC613" s="7"/>
      <c r="AD613" s="7"/>
      <c r="AE613" s="7"/>
      <c r="AF613" s="7" t="s">
        <v>3362</v>
      </c>
      <c r="AG613" s="7"/>
      <c r="AH613" s="7"/>
      <c r="AI613" s="7"/>
      <c r="AJ613" s="7"/>
      <c r="AK613" s="7"/>
    </row>
    <row r="614" spans="1:37" ht="14.25" customHeight="1" x14ac:dyDescent="0.3">
      <c r="A614" s="6">
        <v>613</v>
      </c>
      <c r="B614" s="7" t="s">
        <v>3355</v>
      </c>
      <c r="C614" s="8" t="s">
        <v>4202</v>
      </c>
      <c r="D614" s="7" t="s">
        <v>38</v>
      </c>
      <c r="E614" s="7" t="s">
        <v>39</v>
      </c>
      <c r="F614" s="7" t="s">
        <v>40</v>
      </c>
      <c r="G614" s="7" t="s">
        <v>4056</v>
      </c>
      <c r="H614" s="6">
        <v>1243828</v>
      </c>
      <c r="I614" s="7">
        <v>4</v>
      </c>
      <c r="J614" s="7" t="s">
        <v>350</v>
      </c>
      <c r="K614" s="8" t="s">
        <v>4203</v>
      </c>
      <c r="L614" s="7">
        <v>-34.638407520000001</v>
      </c>
      <c r="M614" s="7">
        <v>-58.361453750000003</v>
      </c>
      <c r="N614" s="49">
        <v>42657</v>
      </c>
      <c r="O614" s="49">
        <v>42807</v>
      </c>
      <c r="P614" s="7">
        <v>5</v>
      </c>
      <c r="Q614" s="7">
        <v>100</v>
      </c>
      <c r="R614" s="7" t="s">
        <v>4204</v>
      </c>
      <c r="S614" s="7"/>
      <c r="T614" s="7"/>
      <c r="U614" s="7"/>
      <c r="V614" s="7" t="s">
        <v>3585</v>
      </c>
      <c r="W614" s="13">
        <f t="shared" si="5"/>
        <v>42657</v>
      </c>
      <c r="X614" s="7"/>
      <c r="Y614" s="7"/>
      <c r="Z614" s="6">
        <v>33709466939</v>
      </c>
      <c r="AA614" s="6"/>
      <c r="AB614" s="7"/>
      <c r="AC614" s="7"/>
      <c r="AD614" s="7"/>
      <c r="AE614" s="7"/>
      <c r="AF614" s="7" t="s">
        <v>3362</v>
      </c>
      <c r="AG614" s="7"/>
      <c r="AH614" s="7"/>
      <c r="AI614" s="7"/>
      <c r="AJ614" s="7"/>
      <c r="AK614" s="7"/>
    </row>
    <row r="615" spans="1:37" ht="14.25" customHeight="1" x14ac:dyDescent="0.3">
      <c r="A615" s="6">
        <v>614</v>
      </c>
      <c r="B615" s="7" t="s">
        <v>3355</v>
      </c>
      <c r="C615" s="8" t="s">
        <v>4205</v>
      </c>
      <c r="D615" s="7" t="s">
        <v>38</v>
      </c>
      <c r="E615" s="7" t="s">
        <v>39</v>
      </c>
      <c r="F615" s="7" t="s">
        <v>40</v>
      </c>
      <c r="G615" s="7" t="s">
        <v>4056</v>
      </c>
      <c r="H615" s="6">
        <v>829219</v>
      </c>
      <c r="I615" s="7">
        <v>4</v>
      </c>
      <c r="J615" s="7" t="s">
        <v>400</v>
      </c>
      <c r="K615" s="8" t="s">
        <v>4206</v>
      </c>
      <c r="L615" s="7">
        <v>-34.644070470000003</v>
      </c>
      <c r="M615" s="7">
        <v>-58.37772631</v>
      </c>
      <c r="N615" s="49">
        <v>42657</v>
      </c>
      <c r="O615" s="49">
        <v>42807</v>
      </c>
      <c r="P615" s="7">
        <v>5</v>
      </c>
      <c r="Q615" s="7">
        <v>100</v>
      </c>
      <c r="R615" s="7" t="s">
        <v>4207</v>
      </c>
      <c r="S615" s="7"/>
      <c r="T615" s="7"/>
      <c r="U615" s="7"/>
      <c r="V615" s="7" t="s">
        <v>3585</v>
      </c>
      <c r="W615" s="13">
        <f t="shared" si="5"/>
        <v>42657</v>
      </c>
      <c r="X615" s="7"/>
      <c r="Y615" s="7"/>
      <c r="Z615" s="6">
        <v>33709466939</v>
      </c>
      <c r="AA615" s="6"/>
      <c r="AB615" s="7"/>
      <c r="AC615" s="7"/>
      <c r="AD615" s="7"/>
      <c r="AE615" s="7"/>
      <c r="AF615" s="7" t="s">
        <v>3362</v>
      </c>
      <c r="AG615" s="7"/>
      <c r="AH615" s="7"/>
      <c r="AI615" s="7"/>
      <c r="AJ615" s="7"/>
      <c r="AK615" s="7"/>
    </row>
    <row r="616" spans="1:37" ht="14.25" customHeight="1" x14ac:dyDescent="0.3">
      <c r="A616" s="6">
        <v>615</v>
      </c>
      <c r="B616" s="7" t="s">
        <v>3355</v>
      </c>
      <c r="C616" s="8" t="s">
        <v>4208</v>
      </c>
      <c r="D616" s="7" t="s">
        <v>38</v>
      </c>
      <c r="E616" s="7" t="s">
        <v>39</v>
      </c>
      <c r="F616" s="7" t="s">
        <v>40</v>
      </c>
      <c r="G616" s="7" t="s">
        <v>4052</v>
      </c>
      <c r="H616" s="6">
        <v>688681</v>
      </c>
      <c r="I616" s="7">
        <v>4</v>
      </c>
      <c r="J616" s="7" t="s">
        <v>400</v>
      </c>
      <c r="K616" s="8" t="s">
        <v>4209</v>
      </c>
      <c r="L616" s="7">
        <v>-34.630199879999999</v>
      </c>
      <c r="M616" s="7">
        <v>-58.377138119999998</v>
      </c>
      <c r="N616" s="49">
        <v>42800</v>
      </c>
      <c r="O616" s="49">
        <v>42948</v>
      </c>
      <c r="P616" s="7">
        <v>5</v>
      </c>
      <c r="Q616" s="7">
        <v>100</v>
      </c>
      <c r="R616" s="7" t="s">
        <v>4210</v>
      </c>
      <c r="S616" s="7" t="s">
        <v>4211</v>
      </c>
      <c r="T616" s="7" t="s">
        <v>4212</v>
      </c>
      <c r="U616" s="7"/>
      <c r="V616" s="7" t="s">
        <v>3585</v>
      </c>
      <c r="W616" s="13">
        <f t="shared" si="5"/>
        <v>42800</v>
      </c>
      <c r="X616" s="7"/>
      <c r="Y616" s="7"/>
      <c r="Z616" s="6">
        <v>33709466939</v>
      </c>
      <c r="AA616" s="6"/>
      <c r="AB616" s="7"/>
      <c r="AC616" s="7"/>
      <c r="AD616" s="7"/>
      <c r="AE616" s="7"/>
      <c r="AF616" s="7" t="s">
        <v>3362</v>
      </c>
      <c r="AG616" s="7"/>
      <c r="AH616" s="7"/>
      <c r="AI616" s="7"/>
      <c r="AJ616" s="7"/>
      <c r="AK616" s="7"/>
    </row>
    <row r="617" spans="1:37" ht="14.25" customHeight="1" x14ac:dyDescent="0.3">
      <c r="A617" s="6">
        <v>616</v>
      </c>
      <c r="B617" s="7" t="s">
        <v>36</v>
      </c>
      <c r="C617" s="8" t="s">
        <v>4213</v>
      </c>
      <c r="D617" s="7" t="s">
        <v>38</v>
      </c>
      <c r="E617" s="7" t="s">
        <v>39</v>
      </c>
      <c r="F617" s="7" t="s">
        <v>40</v>
      </c>
      <c r="G617" s="7" t="s">
        <v>41</v>
      </c>
      <c r="H617" s="6">
        <v>73276173</v>
      </c>
      <c r="I617" s="7">
        <v>10</v>
      </c>
      <c r="J617" s="7" t="s">
        <v>3276</v>
      </c>
      <c r="K617" s="8" t="s">
        <v>3277</v>
      </c>
      <c r="L617" s="7">
        <v>-34.615918989999997</v>
      </c>
      <c r="M617" s="7">
        <v>-58.525696809999999</v>
      </c>
      <c r="N617" s="49">
        <v>43289</v>
      </c>
      <c r="O617" s="49">
        <v>43745</v>
      </c>
      <c r="P617" s="7">
        <v>13</v>
      </c>
      <c r="Q617" s="7">
        <v>100</v>
      </c>
      <c r="R617" s="7" t="s">
        <v>4214</v>
      </c>
      <c r="S617" s="7" t="s">
        <v>4215</v>
      </c>
      <c r="T617" s="7" t="s">
        <v>4216</v>
      </c>
      <c r="U617" s="7" t="s">
        <v>4217</v>
      </c>
      <c r="V617" s="7" t="s">
        <v>3282</v>
      </c>
      <c r="W617" s="13">
        <f t="shared" si="5"/>
        <v>43289</v>
      </c>
      <c r="X617" s="15" t="s">
        <v>47</v>
      </c>
      <c r="Y617" s="7"/>
      <c r="Z617" s="6"/>
      <c r="AA617" s="6"/>
      <c r="AB617" s="7"/>
      <c r="AC617" s="7" t="s">
        <v>49</v>
      </c>
      <c r="AD617" s="7"/>
      <c r="AE617" s="7"/>
      <c r="AF617" s="7" t="s">
        <v>50</v>
      </c>
      <c r="AG617" s="7"/>
      <c r="AH617" s="7"/>
      <c r="AI617" s="7"/>
      <c r="AJ617" s="7"/>
      <c r="AK617" s="7"/>
    </row>
    <row r="618" spans="1:37" ht="14.25" customHeight="1" x14ac:dyDescent="0.3">
      <c r="A618" s="6">
        <v>617</v>
      </c>
      <c r="B618" s="7" t="s">
        <v>36</v>
      </c>
      <c r="C618" s="8" t="s">
        <v>4218</v>
      </c>
      <c r="D618" s="7" t="s">
        <v>38</v>
      </c>
      <c r="E618" s="7" t="s">
        <v>39</v>
      </c>
      <c r="F618" s="7" t="s">
        <v>40</v>
      </c>
      <c r="G618" s="7" t="s">
        <v>3120</v>
      </c>
      <c r="H618" s="11">
        <v>89500372.109999999</v>
      </c>
      <c r="I618" s="7">
        <v>4</v>
      </c>
      <c r="J618" s="7" t="s">
        <v>1502</v>
      </c>
      <c r="K618" s="8" t="s">
        <v>3216</v>
      </c>
      <c r="L618" s="7">
        <v>-34.655978660000002</v>
      </c>
      <c r="M618" s="7">
        <v>-58.407001299999997</v>
      </c>
      <c r="N618" s="49">
        <v>43240</v>
      </c>
      <c r="O618" s="49">
        <v>43768</v>
      </c>
      <c r="P618" s="7">
        <v>18</v>
      </c>
      <c r="Q618" s="7">
        <v>100</v>
      </c>
      <c r="R618" s="7" t="s">
        <v>4219</v>
      </c>
      <c r="S618" s="7"/>
      <c r="T618" s="7"/>
      <c r="U618" s="7"/>
      <c r="V618" s="15" t="s">
        <v>3220</v>
      </c>
      <c r="W618" s="13">
        <f t="shared" si="5"/>
        <v>43240</v>
      </c>
      <c r="X618" s="15" t="s">
        <v>47</v>
      </c>
      <c r="Y618" s="7"/>
      <c r="Z618" s="6"/>
      <c r="AA618" s="6"/>
      <c r="AB618" s="7"/>
      <c r="AC618" s="7"/>
      <c r="AD618" s="7"/>
      <c r="AE618" s="7"/>
      <c r="AF618" s="7" t="s">
        <v>50</v>
      </c>
      <c r="AG618" s="7"/>
      <c r="AH618" s="7"/>
      <c r="AI618" s="7"/>
      <c r="AJ618" s="7"/>
      <c r="AK618" s="7"/>
    </row>
    <row r="619" spans="1:37" ht="14.25" customHeight="1" x14ac:dyDescent="0.3">
      <c r="A619" s="6">
        <v>618</v>
      </c>
      <c r="B619" s="7" t="s">
        <v>36</v>
      </c>
      <c r="C619" s="8" t="s">
        <v>4220</v>
      </c>
      <c r="D619" s="7" t="s">
        <v>38</v>
      </c>
      <c r="E619" s="7" t="s">
        <v>39</v>
      </c>
      <c r="F619" s="7" t="s">
        <v>40</v>
      </c>
      <c r="G619" s="7" t="s">
        <v>3243</v>
      </c>
      <c r="H619" s="6">
        <v>100913601</v>
      </c>
      <c r="I619" s="7">
        <v>10</v>
      </c>
      <c r="J619" s="7" t="s">
        <v>3265</v>
      </c>
      <c r="K619" s="8" t="s">
        <v>4221</v>
      </c>
      <c r="L619" s="7">
        <v>-34.639362130000002</v>
      </c>
      <c r="M619" s="7">
        <v>-58.483920230000003</v>
      </c>
      <c r="N619" s="49">
        <v>42998</v>
      </c>
      <c r="O619" s="49">
        <v>43524</v>
      </c>
      <c r="P619" s="7">
        <v>17</v>
      </c>
      <c r="Q619" s="7">
        <v>100</v>
      </c>
      <c r="R619" s="7" t="s">
        <v>4222</v>
      </c>
      <c r="S619" s="7" t="s">
        <v>4223</v>
      </c>
      <c r="T619" s="7" t="s">
        <v>4224</v>
      </c>
      <c r="U619" s="7" t="s">
        <v>4225</v>
      </c>
      <c r="V619" s="7" t="s">
        <v>151</v>
      </c>
      <c r="W619" s="13">
        <f t="shared" si="5"/>
        <v>42998</v>
      </c>
      <c r="X619" s="15" t="s">
        <v>47</v>
      </c>
      <c r="Y619" s="7"/>
      <c r="Z619" s="6">
        <v>30553433564</v>
      </c>
      <c r="AA619" s="6"/>
      <c r="AB619" s="7">
        <v>35</v>
      </c>
      <c r="AC619" s="7"/>
      <c r="AD619" s="7"/>
      <c r="AE619" s="7"/>
      <c r="AF619" s="7" t="s">
        <v>50</v>
      </c>
      <c r="AG619" s="7" t="s">
        <v>4226</v>
      </c>
      <c r="AH619" s="7"/>
      <c r="AI619" s="7"/>
      <c r="AJ619" s="7"/>
      <c r="AK619" s="7"/>
    </row>
    <row r="620" spans="1:37" ht="14.25" customHeight="1" x14ac:dyDescent="0.3">
      <c r="A620" s="6">
        <v>619</v>
      </c>
      <c r="B620" s="7" t="s">
        <v>3370</v>
      </c>
      <c r="C620" s="8" t="s">
        <v>4227</v>
      </c>
      <c r="D620" s="7" t="s">
        <v>38</v>
      </c>
      <c r="E620" s="7" t="s">
        <v>39</v>
      </c>
      <c r="F620" s="7" t="s">
        <v>40</v>
      </c>
      <c r="G620" s="7" t="s">
        <v>4052</v>
      </c>
      <c r="H620" s="6">
        <v>21360626</v>
      </c>
      <c r="I620" s="7">
        <v>9</v>
      </c>
      <c r="J620" s="7" t="s">
        <v>843</v>
      </c>
      <c r="K620" s="8" t="s">
        <v>3612</v>
      </c>
      <c r="L620" s="7">
        <v>-34.640487419999999</v>
      </c>
      <c r="M620" s="7">
        <v>-58.483546840000002</v>
      </c>
      <c r="N620" s="49">
        <v>43097</v>
      </c>
      <c r="O620" s="49">
        <v>43521</v>
      </c>
      <c r="P620" s="7">
        <v>14</v>
      </c>
      <c r="Q620" s="7">
        <v>100</v>
      </c>
      <c r="R620" s="7" t="s">
        <v>3318</v>
      </c>
      <c r="S620" s="7"/>
      <c r="T620" s="7"/>
      <c r="U620" s="7"/>
      <c r="V620" s="7" t="s">
        <v>918</v>
      </c>
      <c r="W620" s="13">
        <f t="shared" si="5"/>
        <v>43097</v>
      </c>
      <c r="X620" s="7"/>
      <c r="Y620" s="7"/>
      <c r="Z620" s="6"/>
      <c r="AA620" s="6"/>
      <c r="AB620" s="7">
        <v>5</v>
      </c>
      <c r="AC620" s="7"/>
      <c r="AD620" s="7"/>
      <c r="AE620" s="7"/>
      <c r="AF620" s="7" t="s">
        <v>3376</v>
      </c>
      <c r="AG620" s="7" t="s">
        <v>4228</v>
      </c>
      <c r="AH620" s="7"/>
      <c r="AI620" s="7"/>
      <c r="AJ620" s="7"/>
      <c r="AK620" s="7"/>
    </row>
    <row r="621" spans="1:37" ht="14.25" customHeight="1" x14ac:dyDescent="0.3">
      <c r="A621" s="6">
        <v>620</v>
      </c>
      <c r="B621" s="7" t="s">
        <v>3461</v>
      </c>
      <c r="C621" s="8" t="s">
        <v>4229</v>
      </c>
      <c r="D621" s="7" t="s">
        <v>38</v>
      </c>
      <c r="E621" s="7" t="s">
        <v>39</v>
      </c>
      <c r="F621" s="7" t="s">
        <v>40</v>
      </c>
      <c r="G621" s="7" t="s">
        <v>4052</v>
      </c>
      <c r="H621" s="6"/>
      <c r="I621" s="7">
        <v>7</v>
      </c>
      <c r="J621" s="7" t="s">
        <v>1280</v>
      </c>
      <c r="K621" s="8" t="s">
        <v>4230</v>
      </c>
      <c r="L621" s="7">
        <v>-34.631008989999998</v>
      </c>
      <c r="M621" s="7">
        <v>-58.443810810000002</v>
      </c>
      <c r="N621" s="49"/>
      <c r="O621" s="49"/>
      <c r="P621" s="7"/>
      <c r="Q621" s="7">
        <v>100</v>
      </c>
      <c r="R621" s="7" t="s">
        <v>3318</v>
      </c>
      <c r="S621" s="7"/>
      <c r="T621" s="7"/>
      <c r="U621" s="7"/>
      <c r="V621" s="7"/>
      <c r="W621" s="7"/>
      <c r="X621" s="7"/>
      <c r="Y621" s="7"/>
      <c r="Z621" s="6"/>
      <c r="AA621" s="6"/>
      <c r="AB621" s="7"/>
      <c r="AC621" s="7"/>
      <c r="AD621" s="7"/>
      <c r="AE621" s="7"/>
      <c r="AF621" s="7" t="s">
        <v>3467</v>
      </c>
      <c r="AG621" s="7"/>
      <c r="AH621" s="7"/>
      <c r="AI621" s="7"/>
      <c r="AJ621" s="7"/>
      <c r="AK621" s="7"/>
    </row>
    <row r="622" spans="1:37" ht="14.25" customHeight="1" x14ac:dyDescent="0.3">
      <c r="A622" s="6">
        <v>621</v>
      </c>
      <c r="B622" s="7" t="s">
        <v>3461</v>
      </c>
      <c r="C622" s="8" t="s">
        <v>4231</v>
      </c>
      <c r="D622" s="7" t="s">
        <v>38</v>
      </c>
      <c r="E622" s="7" t="s">
        <v>39</v>
      </c>
      <c r="F622" s="7" t="s">
        <v>40</v>
      </c>
      <c r="G622" s="7" t="s">
        <v>4232</v>
      </c>
      <c r="H622" s="6"/>
      <c r="I622" s="7">
        <v>7</v>
      </c>
      <c r="J622" s="7" t="s">
        <v>690</v>
      </c>
      <c r="K622" s="8" t="s">
        <v>4233</v>
      </c>
      <c r="L622" s="7">
        <v>-34.615507630000003</v>
      </c>
      <c r="M622" s="7">
        <v>-58.460180090000001</v>
      </c>
      <c r="N622" s="49"/>
      <c r="O622" s="49"/>
      <c r="P622" s="7"/>
      <c r="Q622" s="7">
        <v>100</v>
      </c>
      <c r="R622" s="7" t="s">
        <v>3318</v>
      </c>
      <c r="S622" s="7"/>
      <c r="T622" s="7"/>
      <c r="U622" s="7"/>
      <c r="V622" s="7"/>
      <c r="W622" s="7"/>
      <c r="X622" s="7"/>
      <c r="Y622" s="7"/>
      <c r="Z622" s="6"/>
      <c r="AA622" s="6"/>
      <c r="AB622" s="7"/>
      <c r="AC622" s="7"/>
      <c r="AD622" s="7"/>
      <c r="AE622" s="7"/>
      <c r="AF622" s="7" t="s">
        <v>3467</v>
      </c>
      <c r="AG622" s="7"/>
      <c r="AH622" s="7"/>
      <c r="AI622" s="7"/>
      <c r="AJ622" s="7"/>
      <c r="AK622" s="7"/>
    </row>
    <row r="623" spans="1:37" ht="14.25" customHeight="1" x14ac:dyDescent="0.3">
      <c r="A623" s="6">
        <v>622</v>
      </c>
      <c r="B623" s="7" t="s">
        <v>3383</v>
      </c>
      <c r="C623" s="8" t="s">
        <v>4234</v>
      </c>
      <c r="D623" s="7" t="s">
        <v>38</v>
      </c>
      <c r="E623" s="7" t="s">
        <v>39</v>
      </c>
      <c r="F623" s="7" t="s">
        <v>40</v>
      </c>
      <c r="G623" s="7" t="s">
        <v>4052</v>
      </c>
      <c r="H623" s="6"/>
      <c r="I623" s="7">
        <v>5</v>
      </c>
      <c r="J623" s="7" t="s">
        <v>466</v>
      </c>
      <c r="K623" s="8" t="s">
        <v>4235</v>
      </c>
      <c r="L623" s="7">
        <v>-34.550859389999999</v>
      </c>
      <c r="M623" s="7">
        <v>-58.453804740000002</v>
      </c>
      <c r="N623" s="49">
        <v>43095</v>
      </c>
      <c r="O623" s="49">
        <v>43185</v>
      </c>
      <c r="P623" s="7">
        <v>3</v>
      </c>
      <c r="Q623" s="7">
        <v>100</v>
      </c>
      <c r="R623" s="7" t="s">
        <v>3318</v>
      </c>
      <c r="S623" s="7"/>
      <c r="T623" s="7"/>
      <c r="U623" s="7"/>
      <c r="V623" s="7" t="s">
        <v>3699</v>
      </c>
      <c r="W623" s="13">
        <f>+N623</f>
        <v>43095</v>
      </c>
      <c r="X623" s="7"/>
      <c r="Y623" s="7"/>
      <c r="Z623" s="6">
        <v>30708896019</v>
      </c>
      <c r="AA623" s="6"/>
      <c r="AB623" s="7">
        <v>5</v>
      </c>
      <c r="AC623" s="7"/>
      <c r="AD623" s="7"/>
      <c r="AE623" s="7"/>
      <c r="AF623" s="7" t="s">
        <v>3391</v>
      </c>
      <c r="AG623" s="7"/>
      <c r="AH623" s="7"/>
      <c r="AI623" s="7"/>
      <c r="AJ623" s="7"/>
      <c r="AK623" s="7"/>
    </row>
    <row r="624" spans="1:37" ht="14.25" customHeight="1" x14ac:dyDescent="0.3">
      <c r="A624" s="6">
        <v>623</v>
      </c>
      <c r="B624" s="7" t="s">
        <v>4149</v>
      </c>
      <c r="C624" s="8" t="s">
        <v>4236</v>
      </c>
      <c r="D624" s="7" t="s">
        <v>38</v>
      </c>
      <c r="E624" s="7" t="s">
        <v>39</v>
      </c>
      <c r="F624" s="7" t="s">
        <v>40</v>
      </c>
      <c r="G624" s="7" t="s">
        <v>4052</v>
      </c>
      <c r="H624" s="6"/>
      <c r="I624" s="7">
        <v>15</v>
      </c>
      <c r="J624" s="7" t="s">
        <v>781</v>
      </c>
      <c r="K624" s="8" t="s">
        <v>4237</v>
      </c>
      <c r="L624" s="7">
        <v>-34.588658809999998</v>
      </c>
      <c r="M624" s="7">
        <v>-58.442847180000001</v>
      </c>
      <c r="N624" s="49"/>
      <c r="O624" s="49">
        <v>43189</v>
      </c>
      <c r="P624" s="7"/>
      <c r="Q624" s="7">
        <v>100</v>
      </c>
      <c r="R624" s="7" t="s">
        <v>3318</v>
      </c>
      <c r="S624" s="7"/>
      <c r="T624" s="7"/>
      <c r="U624" s="7"/>
      <c r="V624" s="7"/>
      <c r="W624" s="7"/>
      <c r="X624" s="7"/>
      <c r="Y624" s="7"/>
      <c r="Z624" s="6"/>
      <c r="AA624" s="6"/>
      <c r="AB624" s="7"/>
      <c r="AC624" s="7"/>
      <c r="AD624" s="7"/>
      <c r="AE624" s="7"/>
      <c r="AF624" s="7" t="s">
        <v>4153</v>
      </c>
      <c r="AG624" s="7"/>
      <c r="AH624" s="7"/>
      <c r="AI624" s="7"/>
      <c r="AJ624" s="7"/>
      <c r="AK624" s="7"/>
    </row>
    <row r="625" spans="1:37" ht="14.25" customHeight="1" x14ac:dyDescent="0.3">
      <c r="A625" s="6">
        <v>624</v>
      </c>
      <c r="B625" s="7" t="s">
        <v>3355</v>
      </c>
      <c r="C625" s="8" t="s">
        <v>4238</v>
      </c>
      <c r="D625" s="7" t="s">
        <v>38</v>
      </c>
      <c r="E625" s="7" t="s">
        <v>39</v>
      </c>
      <c r="F625" s="7" t="s">
        <v>40</v>
      </c>
      <c r="G625" s="7" t="s">
        <v>4052</v>
      </c>
      <c r="H625" s="6"/>
      <c r="I625" s="7">
        <v>4</v>
      </c>
      <c r="J625" s="7" t="s">
        <v>350</v>
      </c>
      <c r="K625" s="8" t="s">
        <v>4239</v>
      </c>
      <c r="L625" s="7">
        <v>-34.638517999999998</v>
      </c>
      <c r="M625" s="7">
        <v>-58.361730270000002</v>
      </c>
      <c r="N625" s="49"/>
      <c r="O625" s="49">
        <v>43106</v>
      </c>
      <c r="P625" s="7"/>
      <c r="Q625" s="7">
        <v>100</v>
      </c>
      <c r="R625" s="7" t="s">
        <v>4240</v>
      </c>
      <c r="S625" s="7"/>
      <c r="T625" s="7"/>
      <c r="U625" s="7"/>
      <c r="V625" s="7"/>
      <c r="W625" s="7"/>
      <c r="X625" s="7"/>
      <c r="Y625" s="7"/>
      <c r="Z625" s="6"/>
      <c r="AA625" s="6"/>
      <c r="AB625" s="7">
        <v>5</v>
      </c>
      <c r="AC625" s="7"/>
      <c r="AD625" s="7"/>
      <c r="AE625" s="7"/>
      <c r="AF625" s="7" t="s">
        <v>3362</v>
      </c>
      <c r="AG625" s="7"/>
      <c r="AH625" s="7"/>
      <c r="AI625" s="7"/>
      <c r="AJ625" s="7"/>
      <c r="AK625" s="7"/>
    </row>
    <row r="626" spans="1:37" ht="14.25" customHeight="1" x14ac:dyDescent="0.3">
      <c r="A626" s="6">
        <v>625</v>
      </c>
      <c r="B626" s="7" t="s">
        <v>2917</v>
      </c>
      <c r="C626" s="8" t="s">
        <v>4241</v>
      </c>
      <c r="D626" s="7" t="s">
        <v>38</v>
      </c>
      <c r="E626" s="7" t="s">
        <v>39</v>
      </c>
      <c r="F626" s="7" t="s">
        <v>40</v>
      </c>
      <c r="G626" s="7" t="s">
        <v>4242</v>
      </c>
      <c r="H626" s="6">
        <v>3400429</v>
      </c>
      <c r="I626" s="7">
        <v>1</v>
      </c>
      <c r="J626" s="7" t="s">
        <v>3166</v>
      </c>
      <c r="K626" s="8" t="s">
        <v>4243</v>
      </c>
      <c r="L626" s="7">
        <v>-34.618099139999998</v>
      </c>
      <c r="M626" s="7">
        <v>-58.37729075</v>
      </c>
      <c r="N626" s="49">
        <v>43060</v>
      </c>
      <c r="O626" s="49">
        <v>43240</v>
      </c>
      <c r="P626" s="7">
        <v>6</v>
      </c>
      <c r="Q626" s="7">
        <v>100</v>
      </c>
      <c r="R626" s="7" t="s">
        <v>3318</v>
      </c>
      <c r="S626" s="7"/>
      <c r="T626" s="7"/>
      <c r="U626" s="7"/>
      <c r="V626" s="7" t="s">
        <v>3447</v>
      </c>
      <c r="W626" s="13">
        <f t="shared" ref="W626:W631" si="6">+N626</f>
        <v>43060</v>
      </c>
      <c r="X626" s="7"/>
      <c r="Y626" s="7"/>
      <c r="Z626" s="6">
        <v>30643202812</v>
      </c>
      <c r="AA626" s="6"/>
      <c r="AB626" s="7">
        <v>5</v>
      </c>
      <c r="AC626" s="7"/>
      <c r="AD626" s="7"/>
      <c r="AE626" s="7"/>
      <c r="AF626" s="7" t="s">
        <v>2921</v>
      </c>
      <c r="AG626" s="7" t="s">
        <v>4244</v>
      </c>
      <c r="AH626" s="7"/>
      <c r="AI626" s="7"/>
      <c r="AJ626" s="7"/>
      <c r="AK626" s="7"/>
    </row>
    <row r="627" spans="1:37" ht="14.25" customHeight="1" x14ac:dyDescent="0.3">
      <c r="A627" s="6">
        <v>626</v>
      </c>
      <c r="B627" s="7" t="s">
        <v>3492</v>
      </c>
      <c r="C627" s="8" t="s">
        <v>4245</v>
      </c>
      <c r="D627" s="7" t="s">
        <v>38</v>
      </c>
      <c r="E627" s="7" t="s">
        <v>39</v>
      </c>
      <c r="F627" s="7" t="s">
        <v>40</v>
      </c>
      <c r="G627" s="7" t="s">
        <v>4246</v>
      </c>
      <c r="H627" s="6">
        <v>3407517</v>
      </c>
      <c r="I627" s="7">
        <v>13</v>
      </c>
      <c r="J627" s="7" t="s">
        <v>1962</v>
      </c>
      <c r="K627" s="8" t="s">
        <v>4247</v>
      </c>
      <c r="L627" s="7">
        <v>-34.550857090000001</v>
      </c>
      <c r="M627" s="7">
        <v>-58.453804650000002</v>
      </c>
      <c r="N627" s="49">
        <v>43089</v>
      </c>
      <c r="O627" s="49">
        <v>43209</v>
      </c>
      <c r="P627" s="7">
        <v>4</v>
      </c>
      <c r="Q627" s="7">
        <v>100</v>
      </c>
      <c r="R627" s="7" t="s">
        <v>3318</v>
      </c>
      <c r="S627" s="7"/>
      <c r="T627" s="7"/>
      <c r="U627" s="7"/>
      <c r="V627" s="7" t="s">
        <v>3319</v>
      </c>
      <c r="W627" s="13">
        <f t="shared" si="6"/>
        <v>43089</v>
      </c>
      <c r="X627" s="7"/>
      <c r="Y627" s="7"/>
      <c r="Z627" s="6">
        <v>30708008393</v>
      </c>
      <c r="AA627" s="6"/>
      <c r="AB627" s="7"/>
      <c r="AC627" s="7"/>
      <c r="AD627" s="7"/>
      <c r="AE627" s="7"/>
      <c r="AF627" s="7" t="s">
        <v>3498</v>
      </c>
      <c r="AG627" s="7" t="s">
        <v>4248</v>
      </c>
      <c r="AH627" s="7"/>
      <c r="AI627" s="7"/>
      <c r="AJ627" s="7"/>
      <c r="AK627" s="7"/>
    </row>
    <row r="628" spans="1:37" ht="14.25" customHeight="1" x14ac:dyDescent="0.3">
      <c r="A628" s="6">
        <v>627</v>
      </c>
      <c r="B628" s="7" t="s">
        <v>3528</v>
      </c>
      <c r="C628" s="8" t="s">
        <v>4249</v>
      </c>
      <c r="D628" s="7" t="s">
        <v>38</v>
      </c>
      <c r="E628" s="7" t="s">
        <v>39</v>
      </c>
      <c r="F628" s="7" t="s">
        <v>40</v>
      </c>
      <c r="G628" s="7" t="s">
        <v>4250</v>
      </c>
      <c r="H628" s="6"/>
      <c r="I628" s="7">
        <v>6</v>
      </c>
      <c r="J628" s="7" t="s">
        <v>938</v>
      </c>
      <c r="K628" s="8" t="s">
        <v>4251</v>
      </c>
      <c r="L628" s="7">
        <v>-34.617924430000002</v>
      </c>
      <c r="M628" s="7">
        <v>-58.435431999999999</v>
      </c>
      <c r="N628" s="49">
        <v>43160</v>
      </c>
      <c r="O628" s="49">
        <v>43525</v>
      </c>
      <c r="P628" s="7">
        <v>12</v>
      </c>
      <c r="Q628" s="7">
        <v>100</v>
      </c>
      <c r="R628" s="7" t="s">
        <v>4252</v>
      </c>
      <c r="S628" s="7"/>
      <c r="T628" s="7"/>
      <c r="U628" s="7"/>
      <c r="V628" s="7"/>
      <c r="W628" s="13">
        <f t="shared" si="6"/>
        <v>43160</v>
      </c>
      <c r="X628" s="7"/>
      <c r="Y628" s="7"/>
      <c r="Z628" s="6"/>
      <c r="AA628" s="6"/>
      <c r="AB628" s="7"/>
      <c r="AC628" s="7"/>
      <c r="AD628" s="7"/>
      <c r="AE628" s="7"/>
      <c r="AF628" s="7" t="s">
        <v>3536</v>
      </c>
      <c r="AG628" s="7"/>
      <c r="AH628" s="7"/>
      <c r="AI628" s="7"/>
      <c r="AJ628" s="7"/>
      <c r="AK628" s="7"/>
    </row>
    <row r="629" spans="1:37" ht="14.25" customHeight="1" x14ac:dyDescent="0.3">
      <c r="A629" s="6">
        <v>628</v>
      </c>
      <c r="B629" s="7" t="s">
        <v>4064</v>
      </c>
      <c r="C629" s="8" t="s">
        <v>4253</v>
      </c>
      <c r="D629" s="7" t="s">
        <v>38</v>
      </c>
      <c r="E629" s="7" t="s">
        <v>39</v>
      </c>
      <c r="F629" s="7" t="s">
        <v>40</v>
      </c>
      <c r="G629" s="7" t="s">
        <v>4254</v>
      </c>
      <c r="H629" s="6">
        <v>41278923</v>
      </c>
      <c r="I629" s="7">
        <v>12</v>
      </c>
      <c r="J629" s="7" t="s">
        <v>323</v>
      </c>
      <c r="K629" s="8" t="s">
        <v>4255</v>
      </c>
      <c r="L629" s="7">
        <v>-34.556334</v>
      </c>
      <c r="M629" s="7">
        <v>-58.477997999999999</v>
      </c>
      <c r="N629" s="49">
        <v>43062</v>
      </c>
      <c r="O629" s="49">
        <v>43602</v>
      </c>
      <c r="P629" s="7">
        <v>18</v>
      </c>
      <c r="Q629" s="7">
        <v>100</v>
      </c>
      <c r="R629" s="7" t="s">
        <v>4256</v>
      </c>
      <c r="S629" s="7"/>
      <c r="T629" s="7"/>
      <c r="U629" s="7"/>
      <c r="V629" s="7" t="s">
        <v>4257</v>
      </c>
      <c r="W629" s="13">
        <f t="shared" si="6"/>
        <v>43062</v>
      </c>
      <c r="X629" s="7"/>
      <c r="Y629" s="7"/>
      <c r="Z629" s="6">
        <v>30683399333</v>
      </c>
      <c r="AA629" s="6"/>
      <c r="AB629" s="7">
        <v>12</v>
      </c>
      <c r="AC629" s="7"/>
      <c r="AD629" s="7"/>
      <c r="AE629" s="7"/>
      <c r="AF629" s="7" t="s">
        <v>4070</v>
      </c>
      <c r="AG629" s="7" t="s">
        <v>4258</v>
      </c>
      <c r="AH629" s="7"/>
      <c r="AI629" s="7"/>
      <c r="AJ629" s="7"/>
      <c r="AK629" s="7"/>
    </row>
    <row r="630" spans="1:37" ht="14.25" customHeight="1" x14ac:dyDescent="0.3">
      <c r="A630" s="6">
        <v>629</v>
      </c>
      <c r="B630" s="7" t="s">
        <v>3422</v>
      </c>
      <c r="C630" s="8" t="s">
        <v>4259</v>
      </c>
      <c r="D630" s="7" t="s">
        <v>38</v>
      </c>
      <c r="E630" s="7" t="s">
        <v>39</v>
      </c>
      <c r="F630" s="7" t="s">
        <v>40</v>
      </c>
      <c r="G630" s="7" t="s">
        <v>4052</v>
      </c>
      <c r="H630" s="6"/>
      <c r="I630" s="7">
        <v>10</v>
      </c>
      <c r="J630" s="7" t="s">
        <v>1084</v>
      </c>
      <c r="K630" s="8" t="s">
        <v>4260</v>
      </c>
      <c r="L630" s="7">
        <v>-34.637353699999998</v>
      </c>
      <c r="M630" s="7">
        <v>-58.476438260000002</v>
      </c>
      <c r="N630" s="49">
        <v>42765</v>
      </c>
      <c r="O630" s="49">
        <v>42907</v>
      </c>
      <c r="P630" s="7">
        <v>5</v>
      </c>
      <c r="Q630" s="7">
        <v>100</v>
      </c>
      <c r="R630" s="7" t="s">
        <v>4261</v>
      </c>
      <c r="S630" s="7"/>
      <c r="T630" s="7"/>
      <c r="U630" s="7"/>
      <c r="V630" s="7"/>
      <c r="W630" s="13">
        <f t="shared" si="6"/>
        <v>42765</v>
      </c>
      <c r="X630" s="7"/>
      <c r="Y630" s="7"/>
      <c r="Z630" s="6"/>
      <c r="AA630" s="6"/>
      <c r="AB630" s="7">
        <v>5</v>
      </c>
      <c r="AC630" s="7"/>
      <c r="AD630" s="7"/>
      <c r="AE630" s="7"/>
      <c r="AF630" s="7" t="s">
        <v>3431</v>
      </c>
      <c r="AG630" s="7"/>
      <c r="AH630" s="7"/>
      <c r="AI630" s="7"/>
      <c r="AJ630" s="7"/>
      <c r="AK630" s="7"/>
    </row>
    <row r="631" spans="1:37" ht="14.25" customHeight="1" x14ac:dyDescent="0.3">
      <c r="A631" s="6">
        <v>630</v>
      </c>
      <c r="B631" s="7" t="s">
        <v>3355</v>
      </c>
      <c r="C631" s="8" t="s">
        <v>4262</v>
      </c>
      <c r="D631" s="7" t="s">
        <v>38</v>
      </c>
      <c r="E631" s="7" t="s">
        <v>39</v>
      </c>
      <c r="F631" s="7" t="s">
        <v>40</v>
      </c>
      <c r="G631" s="7" t="s">
        <v>4263</v>
      </c>
      <c r="H631" s="6">
        <v>3028051</v>
      </c>
      <c r="I631" s="7">
        <v>4</v>
      </c>
      <c r="J631" s="7" t="s">
        <v>1502</v>
      </c>
      <c r="K631" s="8" t="s">
        <v>4264</v>
      </c>
      <c r="L631" s="7">
        <v>-34.651943230000001</v>
      </c>
      <c r="M631" s="7">
        <v>-58.409790870000002</v>
      </c>
      <c r="N631" s="49">
        <v>43087</v>
      </c>
      <c r="O631" s="49">
        <v>43207</v>
      </c>
      <c r="P631" s="7">
        <v>4</v>
      </c>
      <c r="Q631" s="7">
        <v>100</v>
      </c>
      <c r="R631" s="7" t="s">
        <v>3318</v>
      </c>
      <c r="S631" s="7"/>
      <c r="T631" s="7"/>
      <c r="U631" s="7"/>
      <c r="V631" s="7" t="s">
        <v>3405</v>
      </c>
      <c r="W631" s="13">
        <f t="shared" si="6"/>
        <v>43087</v>
      </c>
      <c r="X631" s="7"/>
      <c r="Y631" s="7"/>
      <c r="Z631" s="6">
        <v>30696429886</v>
      </c>
      <c r="AA631" s="6"/>
      <c r="AB631" s="7"/>
      <c r="AC631" s="7"/>
      <c r="AD631" s="7"/>
      <c r="AE631" s="7"/>
      <c r="AF631" s="7" t="s">
        <v>3362</v>
      </c>
      <c r="AG631" s="7" t="s">
        <v>4265</v>
      </c>
      <c r="AH631" s="7"/>
      <c r="AI631" s="7"/>
      <c r="AJ631" s="7"/>
      <c r="AK631" s="7"/>
    </row>
    <row r="632" spans="1:37" ht="14.25" customHeight="1" x14ac:dyDescent="0.3">
      <c r="A632" s="6">
        <v>631</v>
      </c>
      <c r="B632" s="7" t="s">
        <v>3492</v>
      </c>
      <c r="C632" s="8" t="s">
        <v>4266</v>
      </c>
      <c r="D632" s="7" t="s">
        <v>38</v>
      </c>
      <c r="E632" s="7" t="s">
        <v>39</v>
      </c>
      <c r="F632" s="7" t="s">
        <v>40</v>
      </c>
      <c r="G632" s="7" t="s">
        <v>4052</v>
      </c>
      <c r="H632" s="6"/>
      <c r="I632" s="7">
        <v>13</v>
      </c>
      <c r="J632" s="7" t="s">
        <v>360</v>
      </c>
      <c r="K632" s="8" t="s">
        <v>4267</v>
      </c>
      <c r="L632" s="7">
        <v>-34.564989009999998</v>
      </c>
      <c r="M632" s="7">
        <v>-58.46176415</v>
      </c>
      <c r="N632" s="49"/>
      <c r="O632" s="49"/>
      <c r="P632" s="7"/>
      <c r="Q632" s="7">
        <v>100</v>
      </c>
      <c r="R632" s="7" t="s">
        <v>3318</v>
      </c>
      <c r="S632" s="7"/>
      <c r="T632" s="7"/>
      <c r="U632" s="7"/>
      <c r="V632" s="7"/>
      <c r="W632" s="7"/>
      <c r="X632" s="7"/>
      <c r="Y632" s="7"/>
      <c r="Z632" s="6"/>
      <c r="AA632" s="6"/>
      <c r="AB632" s="7"/>
      <c r="AC632" s="7"/>
      <c r="AD632" s="7"/>
      <c r="AE632" s="7"/>
      <c r="AF632" s="7" t="s">
        <v>3498</v>
      </c>
      <c r="AG632" s="7"/>
      <c r="AH632" s="7"/>
      <c r="AI632" s="7"/>
      <c r="AJ632" s="7"/>
      <c r="AK632" s="7"/>
    </row>
    <row r="633" spans="1:37" ht="14.25" customHeight="1" x14ac:dyDescent="0.3">
      <c r="A633" s="6">
        <v>632</v>
      </c>
      <c r="B633" s="7" t="s">
        <v>2917</v>
      </c>
      <c r="C633" s="8" t="s">
        <v>4268</v>
      </c>
      <c r="D633" s="7" t="s">
        <v>38</v>
      </c>
      <c r="E633" s="7" t="s">
        <v>39</v>
      </c>
      <c r="F633" s="7" t="s">
        <v>40</v>
      </c>
      <c r="G633" s="7" t="s">
        <v>4269</v>
      </c>
      <c r="H633" s="6"/>
      <c r="I633" s="7">
        <v>1</v>
      </c>
      <c r="J633" s="7" t="s">
        <v>3166</v>
      </c>
      <c r="K633" s="8" t="s">
        <v>4270</v>
      </c>
      <c r="L633" s="7">
        <v>-34.617404880000002</v>
      </c>
      <c r="M633" s="7">
        <v>-58.375451689999998</v>
      </c>
      <c r="N633" s="49"/>
      <c r="O633" s="49"/>
      <c r="P633" s="7"/>
      <c r="Q633" s="7">
        <v>100</v>
      </c>
      <c r="R633" s="7" t="s">
        <v>4271</v>
      </c>
      <c r="S633" s="7" t="s">
        <v>4272</v>
      </c>
      <c r="T633" s="7" t="s">
        <v>4273</v>
      </c>
      <c r="U633" s="7" t="s">
        <v>4274</v>
      </c>
      <c r="V633" s="7"/>
      <c r="W633" s="7"/>
      <c r="X633" s="7"/>
      <c r="Y633" s="7"/>
      <c r="Z633" s="6"/>
      <c r="AA633" s="6"/>
      <c r="AB633" s="7">
        <v>5</v>
      </c>
      <c r="AC633" s="7"/>
      <c r="AD633" s="7"/>
      <c r="AE633" s="7"/>
      <c r="AF633" s="7" t="s">
        <v>2921</v>
      </c>
      <c r="AG633" s="7"/>
      <c r="AH633" s="7"/>
      <c r="AI633" s="7"/>
      <c r="AJ633" s="7"/>
      <c r="AK633" s="7"/>
    </row>
    <row r="634" spans="1:37" ht="14.25" customHeight="1" x14ac:dyDescent="0.3">
      <c r="A634" s="6">
        <v>633</v>
      </c>
      <c r="B634" s="9" t="s">
        <v>3370</v>
      </c>
      <c r="C634" s="10" t="s">
        <v>4275</v>
      </c>
      <c r="D634" s="7" t="s">
        <v>38</v>
      </c>
      <c r="E634" s="9" t="s">
        <v>39</v>
      </c>
      <c r="F634" s="7" t="s">
        <v>40</v>
      </c>
      <c r="G634" s="9" t="s">
        <v>4052</v>
      </c>
      <c r="H634" s="11"/>
      <c r="I634" s="9">
        <v>9</v>
      </c>
      <c r="J634" s="9" t="s">
        <v>876</v>
      </c>
      <c r="K634" s="10" t="s">
        <v>4276</v>
      </c>
      <c r="L634" s="9">
        <v>-34.657594779999997</v>
      </c>
      <c r="M634" s="9">
        <v>-58.493872279999998</v>
      </c>
      <c r="N634" s="50">
        <v>43191</v>
      </c>
      <c r="O634" s="50">
        <v>43769</v>
      </c>
      <c r="P634" s="9">
        <v>18</v>
      </c>
      <c r="Q634" s="7">
        <v>100</v>
      </c>
      <c r="R634" s="9" t="s">
        <v>3318</v>
      </c>
      <c r="S634" s="7"/>
      <c r="T634" s="7"/>
      <c r="U634" s="7"/>
      <c r="V634" s="7"/>
      <c r="W634" s="13">
        <f t="shared" ref="W634:W635" si="7">+N634</f>
        <v>43191</v>
      </c>
      <c r="X634" s="7"/>
      <c r="Y634" s="7"/>
      <c r="Z634" s="6"/>
      <c r="AA634" s="6"/>
      <c r="AB634" s="7"/>
      <c r="AC634" s="7"/>
      <c r="AD634" s="7"/>
      <c r="AE634" s="7"/>
      <c r="AF634" s="7" t="s">
        <v>3376</v>
      </c>
      <c r="AG634" s="7"/>
      <c r="AH634" s="7"/>
      <c r="AI634" s="7"/>
      <c r="AJ634" s="7"/>
      <c r="AK634" s="7"/>
    </row>
    <row r="635" spans="1:37" ht="14.25" customHeight="1" x14ac:dyDescent="0.3">
      <c r="A635" s="6">
        <v>634</v>
      </c>
      <c r="B635" s="7" t="s">
        <v>3461</v>
      </c>
      <c r="C635" s="8" t="s">
        <v>4277</v>
      </c>
      <c r="D635" s="7" t="s">
        <v>38</v>
      </c>
      <c r="E635" s="7" t="s">
        <v>39</v>
      </c>
      <c r="F635" s="7" t="s">
        <v>40</v>
      </c>
      <c r="G635" s="7" t="s">
        <v>4242</v>
      </c>
      <c r="H635" s="6"/>
      <c r="I635" s="7">
        <v>7</v>
      </c>
      <c r="J635" s="7" t="s">
        <v>1280</v>
      </c>
      <c r="K635" s="8" t="s">
        <v>4278</v>
      </c>
      <c r="L635" s="7">
        <v>-34.632079310000002</v>
      </c>
      <c r="M635" s="7">
        <v>-58.434125369999997</v>
      </c>
      <c r="N635" s="49">
        <v>43089</v>
      </c>
      <c r="O635" s="49">
        <v>43539</v>
      </c>
      <c r="P635" s="7">
        <v>15</v>
      </c>
      <c r="Q635" s="7">
        <v>100</v>
      </c>
      <c r="R635" s="7" t="s">
        <v>4279</v>
      </c>
      <c r="S635" s="7"/>
      <c r="T635" s="7"/>
      <c r="U635" s="7"/>
      <c r="V635" s="7" t="s">
        <v>2622</v>
      </c>
      <c r="W635" s="13">
        <f t="shared" si="7"/>
        <v>43089</v>
      </c>
      <c r="X635" s="7"/>
      <c r="Y635" s="7"/>
      <c r="Z635" s="6"/>
      <c r="AA635" s="6"/>
      <c r="AB635" s="7"/>
      <c r="AC635" s="7"/>
      <c r="AD635" s="7"/>
      <c r="AE635" s="7"/>
      <c r="AF635" s="7" t="s">
        <v>3467</v>
      </c>
      <c r="AG635" s="7" t="s">
        <v>4280</v>
      </c>
      <c r="AH635" s="7"/>
      <c r="AI635" s="7"/>
      <c r="AJ635" s="7"/>
      <c r="AK635" s="7"/>
    </row>
    <row r="636" spans="1:37" ht="14.25" customHeight="1" x14ac:dyDescent="0.3">
      <c r="A636" s="6">
        <v>635</v>
      </c>
      <c r="B636" s="7" t="s">
        <v>3336</v>
      </c>
      <c r="C636" s="8" t="s">
        <v>4281</v>
      </c>
      <c r="D636" s="7" t="s">
        <v>38</v>
      </c>
      <c r="E636" s="7" t="s">
        <v>39</v>
      </c>
      <c r="F636" s="7" t="s">
        <v>40</v>
      </c>
      <c r="G636" s="7" t="s">
        <v>4282</v>
      </c>
      <c r="H636" s="6"/>
      <c r="I636" s="7">
        <v>11</v>
      </c>
      <c r="J636" s="7" t="s">
        <v>1811</v>
      </c>
      <c r="K636" s="8" t="s">
        <v>4283</v>
      </c>
      <c r="L636" s="7">
        <v>-34.60713844</v>
      </c>
      <c r="M636" s="7">
        <v>-58.473229480000001</v>
      </c>
      <c r="N636" s="49"/>
      <c r="O636" s="49"/>
      <c r="P636" s="7"/>
      <c r="Q636" s="7">
        <v>100</v>
      </c>
      <c r="R636" s="7" t="s">
        <v>4284</v>
      </c>
      <c r="S636" s="7"/>
      <c r="T636" s="7"/>
      <c r="U636" s="7"/>
      <c r="V636" s="7"/>
      <c r="W636" s="7"/>
      <c r="X636" s="7"/>
      <c r="Y636" s="7"/>
      <c r="Z636" s="6"/>
      <c r="AA636" s="6"/>
      <c r="AB636" s="7"/>
      <c r="AC636" s="7"/>
      <c r="AD636" s="7"/>
      <c r="AE636" s="7"/>
      <c r="AF636" s="7" t="s">
        <v>3342</v>
      </c>
      <c r="AG636" s="7"/>
      <c r="AH636" s="7"/>
      <c r="AI636" s="7"/>
      <c r="AJ636" s="7"/>
      <c r="AK636" s="7"/>
    </row>
    <row r="637" spans="1:37" ht="14.25" customHeight="1" x14ac:dyDescent="0.3">
      <c r="A637" s="6">
        <v>636</v>
      </c>
      <c r="B637" s="7" t="s">
        <v>3355</v>
      </c>
      <c r="C637" s="8" t="s">
        <v>4285</v>
      </c>
      <c r="D637" s="7" t="s">
        <v>38</v>
      </c>
      <c r="E637" s="7" t="s">
        <v>39</v>
      </c>
      <c r="F637" s="7" t="s">
        <v>40</v>
      </c>
      <c r="G637" s="7" t="s">
        <v>4282</v>
      </c>
      <c r="H637" s="6"/>
      <c r="I637" s="7">
        <v>4</v>
      </c>
      <c r="J637" s="7" t="s">
        <v>400</v>
      </c>
      <c r="K637" s="8" t="s">
        <v>4286</v>
      </c>
      <c r="L637" s="7">
        <v>-34.63406638</v>
      </c>
      <c r="M637" s="7">
        <v>-58.374946569999999</v>
      </c>
      <c r="N637" s="49"/>
      <c r="O637" s="49"/>
      <c r="P637" s="7"/>
      <c r="Q637" s="7">
        <v>100</v>
      </c>
      <c r="R637" s="7" t="s">
        <v>4287</v>
      </c>
      <c r="S637" s="7"/>
      <c r="T637" s="7"/>
      <c r="U637" s="7"/>
      <c r="V637" s="7"/>
      <c r="W637" s="7"/>
      <c r="X637" s="7"/>
      <c r="Y637" s="7"/>
      <c r="Z637" s="6"/>
      <c r="AA637" s="6"/>
      <c r="AB637" s="7"/>
      <c r="AC637" s="7"/>
      <c r="AD637" s="7"/>
      <c r="AE637" s="7"/>
      <c r="AF637" s="7" t="s">
        <v>3362</v>
      </c>
      <c r="AG637" s="7"/>
      <c r="AH637" s="7"/>
      <c r="AI637" s="7"/>
      <c r="AJ637" s="7"/>
      <c r="AK637" s="7"/>
    </row>
    <row r="638" spans="1:37" ht="14.25" customHeight="1" x14ac:dyDescent="0.3">
      <c r="A638" s="6">
        <v>637</v>
      </c>
      <c r="B638" s="7" t="s">
        <v>3383</v>
      </c>
      <c r="C638" s="8" t="s">
        <v>4288</v>
      </c>
      <c r="D638" s="7" t="s">
        <v>38</v>
      </c>
      <c r="E638" s="7" t="s">
        <v>39</v>
      </c>
      <c r="F638" s="7" t="s">
        <v>40</v>
      </c>
      <c r="G638" s="7" t="s">
        <v>4282</v>
      </c>
      <c r="H638" s="6"/>
      <c r="I638" s="7">
        <v>5</v>
      </c>
      <c r="J638" s="7" t="s">
        <v>466</v>
      </c>
      <c r="K638" s="8" t="s">
        <v>4289</v>
      </c>
      <c r="L638" s="7">
        <v>-34.610323200000003</v>
      </c>
      <c r="M638" s="7">
        <v>-58.418536639999999</v>
      </c>
      <c r="N638" s="49"/>
      <c r="O638" s="49"/>
      <c r="P638" s="7"/>
      <c r="Q638" s="7">
        <v>100</v>
      </c>
      <c r="R638" s="7" t="s">
        <v>3318</v>
      </c>
      <c r="S638" s="7"/>
      <c r="T638" s="7"/>
      <c r="U638" s="7"/>
      <c r="V638" s="7"/>
      <c r="W638" s="7"/>
      <c r="X638" s="7"/>
      <c r="Y638" s="7"/>
      <c r="Z638" s="6"/>
      <c r="AA638" s="6"/>
      <c r="AB638" s="7"/>
      <c r="AC638" s="7"/>
      <c r="AD638" s="7"/>
      <c r="AE638" s="7"/>
      <c r="AF638" s="7" t="s">
        <v>3391</v>
      </c>
      <c r="AG638" s="7"/>
      <c r="AH638" s="7"/>
      <c r="AI638" s="7"/>
      <c r="AJ638" s="7"/>
      <c r="AK638" s="7"/>
    </row>
    <row r="639" spans="1:37" ht="14.25" customHeight="1" x14ac:dyDescent="0.3">
      <c r="A639" s="6">
        <v>638</v>
      </c>
      <c r="B639" s="7" t="s">
        <v>2917</v>
      </c>
      <c r="C639" s="8" t="s">
        <v>4290</v>
      </c>
      <c r="D639" s="7" t="s">
        <v>38</v>
      </c>
      <c r="E639" s="7" t="s">
        <v>39</v>
      </c>
      <c r="F639" s="7" t="s">
        <v>40</v>
      </c>
      <c r="G639" s="7" t="s">
        <v>4172</v>
      </c>
      <c r="H639" s="6"/>
      <c r="I639" s="7">
        <v>1</v>
      </c>
      <c r="J639" s="7" t="s">
        <v>2896</v>
      </c>
      <c r="K639" s="8" t="s">
        <v>4291</v>
      </c>
      <c r="L639" s="7">
        <v>-34.59232239</v>
      </c>
      <c r="M639" s="7">
        <v>-58.384889800000003</v>
      </c>
      <c r="N639" s="49"/>
      <c r="O639" s="49"/>
      <c r="P639" s="7"/>
      <c r="Q639" s="7">
        <v>100</v>
      </c>
      <c r="R639" s="7" t="s">
        <v>3318</v>
      </c>
      <c r="S639" s="7"/>
      <c r="T639" s="7"/>
      <c r="U639" s="7"/>
      <c r="V639" s="7" t="s">
        <v>4292</v>
      </c>
      <c r="W639" s="7"/>
      <c r="X639" s="7"/>
      <c r="Y639" s="7"/>
      <c r="Z639" s="6"/>
      <c r="AA639" s="6"/>
      <c r="AB639" s="7"/>
      <c r="AC639" s="7"/>
      <c r="AD639" s="7"/>
      <c r="AE639" s="7"/>
      <c r="AF639" s="7" t="s">
        <v>2921</v>
      </c>
      <c r="AG639" s="7" t="s">
        <v>4293</v>
      </c>
      <c r="AH639" s="7"/>
      <c r="AI639" s="7"/>
      <c r="AJ639" s="7"/>
      <c r="AK639" s="7"/>
    </row>
    <row r="640" spans="1:37" ht="14.25" customHeight="1" x14ac:dyDescent="0.3">
      <c r="A640" s="6">
        <v>639</v>
      </c>
      <c r="B640" s="7" t="s">
        <v>3461</v>
      </c>
      <c r="C640" s="8" t="s">
        <v>4294</v>
      </c>
      <c r="D640" s="7" t="s">
        <v>38</v>
      </c>
      <c r="E640" s="7" t="s">
        <v>39</v>
      </c>
      <c r="F640" s="7" t="s">
        <v>40</v>
      </c>
      <c r="G640" s="7" t="s">
        <v>4052</v>
      </c>
      <c r="H640" s="6"/>
      <c r="I640" s="7">
        <v>7</v>
      </c>
      <c r="J640" s="7" t="s">
        <v>690</v>
      </c>
      <c r="K640" s="8" t="s">
        <v>4295</v>
      </c>
      <c r="L640" s="7">
        <v>-34.64336393</v>
      </c>
      <c r="M640" s="7">
        <v>-58.46028089</v>
      </c>
      <c r="N640" s="49">
        <v>43095</v>
      </c>
      <c r="O640" s="49">
        <v>43187</v>
      </c>
      <c r="P640" s="7">
        <v>3</v>
      </c>
      <c r="Q640" s="7">
        <v>100</v>
      </c>
      <c r="R640" s="7" t="s">
        <v>4296</v>
      </c>
      <c r="S640" s="7"/>
      <c r="T640" s="7"/>
      <c r="U640" s="7"/>
      <c r="V640" s="7" t="s">
        <v>3699</v>
      </c>
      <c r="W640" s="13">
        <f t="shared" ref="W640:W641" si="8">+N640</f>
        <v>43095</v>
      </c>
      <c r="X640" s="7"/>
      <c r="Y640" s="7"/>
      <c r="Z640" s="6">
        <v>30708896019</v>
      </c>
      <c r="AA640" s="6"/>
      <c r="AB640" s="7">
        <v>5</v>
      </c>
      <c r="AC640" s="7"/>
      <c r="AD640" s="7"/>
      <c r="AE640" s="7"/>
      <c r="AF640" s="7" t="s">
        <v>3467</v>
      </c>
      <c r="AG640" s="7"/>
      <c r="AH640" s="7"/>
      <c r="AI640" s="7"/>
      <c r="AJ640" s="7"/>
      <c r="AK640" s="7"/>
    </row>
    <row r="641" spans="1:37" ht="14.25" customHeight="1" x14ac:dyDescent="0.3">
      <c r="A641" s="6">
        <v>640</v>
      </c>
      <c r="B641" s="7" t="s">
        <v>3370</v>
      </c>
      <c r="C641" s="8" t="s">
        <v>4297</v>
      </c>
      <c r="D641" s="7" t="s">
        <v>38</v>
      </c>
      <c r="E641" s="7" t="s">
        <v>39</v>
      </c>
      <c r="F641" s="7" t="s">
        <v>40</v>
      </c>
      <c r="G641" s="7" t="s">
        <v>4052</v>
      </c>
      <c r="H641" s="6">
        <v>2990253</v>
      </c>
      <c r="I641" s="7">
        <v>9</v>
      </c>
      <c r="J641" s="7" t="s">
        <v>876</v>
      </c>
      <c r="K641" s="8" t="s">
        <v>4298</v>
      </c>
      <c r="L641" s="7">
        <v>-34.653915419999997</v>
      </c>
      <c r="M641" s="7">
        <v>-58.496567730000002</v>
      </c>
      <c r="N641" s="49">
        <v>43095</v>
      </c>
      <c r="O641" s="49">
        <v>43185</v>
      </c>
      <c r="P641" s="7">
        <v>3</v>
      </c>
      <c r="Q641" s="7">
        <v>100</v>
      </c>
      <c r="R641" s="7" t="s">
        <v>4299</v>
      </c>
      <c r="S641" s="7"/>
      <c r="T641" s="7"/>
      <c r="U641" s="7"/>
      <c r="V641" s="7" t="s">
        <v>3699</v>
      </c>
      <c r="W641" s="13">
        <f t="shared" si="8"/>
        <v>43095</v>
      </c>
      <c r="X641" s="7"/>
      <c r="Y641" s="7"/>
      <c r="Z641" s="6">
        <v>30708896019</v>
      </c>
      <c r="AA641" s="6"/>
      <c r="AB641" s="7"/>
      <c r="AC641" s="7"/>
      <c r="AD641" s="7"/>
      <c r="AE641" s="7"/>
      <c r="AF641" s="7" t="s">
        <v>3376</v>
      </c>
      <c r="AG641" s="7"/>
      <c r="AH641" s="7"/>
      <c r="AI641" s="7"/>
      <c r="AJ641" s="7"/>
      <c r="AK641" s="7"/>
    </row>
    <row r="642" spans="1:37" ht="14.25" customHeight="1" x14ac:dyDescent="0.3">
      <c r="A642" s="6">
        <v>641</v>
      </c>
      <c r="B642" s="7" t="s">
        <v>3492</v>
      </c>
      <c r="C642" s="8" t="s">
        <v>4300</v>
      </c>
      <c r="D642" s="7" t="s">
        <v>38</v>
      </c>
      <c r="E642" s="7" t="s">
        <v>39</v>
      </c>
      <c r="F642" s="7" t="s">
        <v>40</v>
      </c>
      <c r="G642" s="7" t="s">
        <v>4052</v>
      </c>
      <c r="H642" s="6"/>
      <c r="I642" s="7">
        <v>13</v>
      </c>
      <c r="J642" s="7" t="s">
        <v>1962</v>
      </c>
      <c r="K642" s="8" t="s">
        <v>4301</v>
      </c>
      <c r="L642" s="7">
        <v>-34.546733609999997</v>
      </c>
      <c r="M642" s="7">
        <v>-58.46053328</v>
      </c>
      <c r="N642" s="49"/>
      <c r="O642" s="49"/>
      <c r="P642" s="7"/>
      <c r="Q642" s="7">
        <v>100</v>
      </c>
      <c r="R642" s="7" t="s">
        <v>3318</v>
      </c>
      <c r="S642" s="7"/>
      <c r="T642" s="7"/>
      <c r="U642" s="7"/>
      <c r="V642" s="7"/>
      <c r="W642" s="7"/>
      <c r="X642" s="7"/>
      <c r="Y642" s="7"/>
      <c r="Z642" s="6"/>
      <c r="AA642" s="6"/>
      <c r="AB642" s="7"/>
      <c r="AC642" s="7"/>
      <c r="AD642" s="7"/>
      <c r="AE642" s="7"/>
      <c r="AF642" s="7" t="s">
        <v>3498</v>
      </c>
      <c r="AG642" s="7"/>
      <c r="AH642" s="7"/>
      <c r="AI642" s="7"/>
      <c r="AJ642" s="7"/>
      <c r="AK642" s="7"/>
    </row>
    <row r="643" spans="1:37" ht="14.25" customHeight="1" x14ac:dyDescent="0.3">
      <c r="A643" s="6">
        <v>642</v>
      </c>
      <c r="B643" s="7" t="s">
        <v>3336</v>
      </c>
      <c r="C643" s="8" t="s">
        <v>4302</v>
      </c>
      <c r="D643" s="7" t="s">
        <v>38</v>
      </c>
      <c r="E643" s="7" t="s">
        <v>39</v>
      </c>
      <c r="F643" s="7" t="s">
        <v>40</v>
      </c>
      <c r="G643" s="7" t="s">
        <v>4052</v>
      </c>
      <c r="H643" s="6"/>
      <c r="I643" s="7">
        <v>11</v>
      </c>
      <c r="J643" s="7" t="s">
        <v>453</v>
      </c>
      <c r="K643" s="8" t="s">
        <v>4303</v>
      </c>
      <c r="L643" s="7">
        <v>-34.60355654</v>
      </c>
      <c r="M643" s="7">
        <v>-58.489633210000001</v>
      </c>
      <c r="N643" s="49"/>
      <c r="O643" s="49"/>
      <c r="P643" s="7"/>
      <c r="Q643" s="7">
        <v>100</v>
      </c>
      <c r="R643" s="7" t="s">
        <v>4304</v>
      </c>
      <c r="S643" s="7"/>
      <c r="T643" s="7"/>
      <c r="U643" s="7"/>
      <c r="V643" s="7"/>
      <c r="W643" s="7"/>
      <c r="X643" s="7"/>
      <c r="Y643" s="7"/>
      <c r="Z643" s="6"/>
      <c r="AA643" s="6"/>
      <c r="AB643" s="7"/>
      <c r="AC643" s="7"/>
      <c r="AD643" s="7"/>
      <c r="AE643" s="7"/>
      <c r="AF643" s="7" t="s">
        <v>3342</v>
      </c>
      <c r="AG643" s="7"/>
      <c r="AH643" s="7"/>
      <c r="AI643" s="7"/>
      <c r="AJ643" s="7"/>
      <c r="AK643" s="7"/>
    </row>
    <row r="644" spans="1:37" ht="14.25" customHeight="1" x14ac:dyDescent="0.3">
      <c r="A644" s="6">
        <v>643</v>
      </c>
      <c r="B644" s="7" t="s">
        <v>3422</v>
      </c>
      <c r="C644" s="8" t="s">
        <v>4305</v>
      </c>
      <c r="D644" s="7" t="s">
        <v>38</v>
      </c>
      <c r="E644" s="7" t="s">
        <v>39</v>
      </c>
      <c r="F644" s="7" t="s">
        <v>40</v>
      </c>
      <c r="G644" s="7" t="s">
        <v>4052</v>
      </c>
      <c r="H644" s="6"/>
      <c r="I644" s="7">
        <v>10</v>
      </c>
      <c r="J644" s="7" t="s">
        <v>990</v>
      </c>
      <c r="K644" s="8" t="s">
        <v>4306</v>
      </c>
      <c r="L644" s="7">
        <v>-34.62133944</v>
      </c>
      <c r="M644" s="7">
        <v>-58.508374160000002</v>
      </c>
      <c r="N644" s="49"/>
      <c r="O644" s="49"/>
      <c r="P644" s="7"/>
      <c r="Q644" s="7">
        <v>100</v>
      </c>
      <c r="R644" s="7" t="s">
        <v>3318</v>
      </c>
      <c r="S644" s="7"/>
      <c r="T644" s="7"/>
      <c r="U644" s="7"/>
      <c r="V644" s="7"/>
      <c r="W644" s="7"/>
      <c r="X644" s="7"/>
      <c r="Y644" s="7"/>
      <c r="Z644" s="6"/>
      <c r="AA644" s="6"/>
      <c r="AB644" s="7"/>
      <c r="AC644" s="7"/>
      <c r="AD644" s="7"/>
      <c r="AE644" s="7"/>
      <c r="AF644" s="7" t="s">
        <v>3431</v>
      </c>
      <c r="AG644" s="7"/>
      <c r="AH644" s="7"/>
      <c r="AI644" s="7"/>
      <c r="AJ644" s="7"/>
      <c r="AK644" s="7"/>
    </row>
    <row r="645" spans="1:37" ht="14.25" customHeight="1" x14ac:dyDescent="0.3">
      <c r="A645" s="6">
        <v>644</v>
      </c>
      <c r="B645" s="7" t="s">
        <v>3336</v>
      </c>
      <c r="C645" s="8" t="s">
        <v>4307</v>
      </c>
      <c r="D645" s="7" t="s">
        <v>38</v>
      </c>
      <c r="E645" s="7" t="s">
        <v>39</v>
      </c>
      <c r="F645" s="7" t="s">
        <v>40</v>
      </c>
      <c r="G645" s="7" t="s">
        <v>4052</v>
      </c>
      <c r="H645" s="6"/>
      <c r="I645" s="7">
        <v>11</v>
      </c>
      <c r="J645" s="7" t="s">
        <v>453</v>
      </c>
      <c r="K645" s="8" t="s">
        <v>4308</v>
      </c>
      <c r="L645" s="7">
        <v>-34.604434259999998</v>
      </c>
      <c r="M645" s="7">
        <v>-58.492265400000001</v>
      </c>
      <c r="N645" s="49"/>
      <c r="O645" s="49"/>
      <c r="P645" s="7"/>
      <c r="Q645" s="7">
        <v>100</v>
      </c>
      <c r="R645" s="7" t="s">
        <v>4309</v>
      </c>
      <c r="S645" s="7"/>
      <c r="T645" s="7"/>
      <c r="U645" s="7"/>
      <c r="V645" s="7"/>
      <c r="W645" s="7"/>
      <c r="X645" s="7"/>
      <c r="Y645" s="7"/>
      <c r="Z645" s="6"/>
      <c r="AA645" s="6"/>
      <c r="AB645" s="7">
        <v>5</v>
      </c>
      <c r="AC645" s="7"/>
      <c r="AD645" s="7"/>
      <c r="AE645" s="7"/>
      <c r="AF645" s="7" t="s">
        <v>3342</v>
      </c>
      <c r="AG645" s="7"/>
      <c r="AH645" s="7"/>
      <c r="AI645" s="7"/>
      <c r="AJ645" s="7"/>
      <c r="AK645" s="7"/>
    </row>
    <row r="646" spans="1:37" ht="14.25" customHeight="1" x14ac:dyDescent="0.3">
      <c r="A646" s="6">
        <v>645</v>
      </c>
      <c r="B646" s="7" t="s">
        <v>3415</v>
      </c>
      <c r="C646" s="8" t="s">
        <v>4310</v>
      </c>
      <c r="D646" s="7" t="s">
        <v>38</v>
      </c>
      <c r="E646" s="7" t="s">
        <v>39</v>
      </c>
      <c r="F646" s="7" t="s">
        <v>40</v>
      </c>
      <c r="G646" s="7" t="s">
        <v>4052</v>
      </c>
      <c r="H646" s="6"/>
      <c r="I646" s="7">
        <v>14</v>
      </c>
      <c r="J646" s="7" t="s">
        <v>423</v>
      </c>
      <c r="K646" s="8" t="s">
        <v>4311</v>
      </c>
      <c r="L646" s="7">
        <v>-34.579712520000001</v>
      </c>
      <c r="M646" s="7">
        <v>-58.43503338</v>
      </c>
      <c r="N646" s="49"/>
      <c r="O646" s="49"/>
      <c r="P646" s="7"/>
      <c r="Q646" s="7">
        <v>100</v>
      </c>
      <c r="R646" s="7" t="s">
        <v>3318</v>
      </c>
      <c r="S646" s="7"/>
      <c r="T646" s="7"/>
      <c r="U646" s="7"/>
      <c r="V646" s="7"/>
      <c r="W646" s="7"/>
      <c r="X646" s="7"/>
      <c r="Y646" s="7"/>
      <c r="Z646" s="6"/>
      <c r="AA646" s="6"/>
      <c r="AB646" s="7"/>
      <c r="AC646" s="7"/>
      <c r="AD646" s="7"/>
      <c r="AE646" s="7"/>
      <c r="AF646" s="7" t="s">
        <v>3421</v>
      </c>
      <c r="AG646" s="7"/>
      <c r="AH646" s="7"/>
      <c r="AI646" s="7"/>
      <c r="AJ646" s="7"/>
      <c r="AK646" s="7"/>
    </row>
    <row r="647" spans="1:37" ht="14.25" customHeight="1" x14ac:dyDescent="0.3">
      <c r="A647" s="6">
        <v>646</v>
      </c>
      <c r="B647" s="7" t="s">
        <v>4149</v>
      </c>
      <c r="C647" s="8" t="s">
        <v>4312</v>
      </c>
      <c r="D647" s="7" t="s">
        <v>38</v>
      </c>
      <c r="E647" s="7" t="s">
        <v>39</v>
      </c>
      <c r="F647" s="7" t="s">
        <v>40</v>
      </c>
      <c r="G647" s="7" t="s">
        <v>4052</v>
      </c>
      <c r="H647" s="6"/>
      <c r="I647" s="7">
        <v>15</v>
      </c>
      <c r="J647" s="7" t="s">
        <v>781</v>
      </c>
      <c r="K647" s="8" t="s">
        <v>4313</v>
      </c>
      <c r="L647" s="7">
        <v>-34.58448155</v>
      </c>
      <c r="M647" s="7">
        <v>-58.449344590000003</v>
      </c>
      <c r="N647" s="49"/>
      <c r="O647" s="49"/>
      <c r="P647" s="7"/>
      <c r="Q647" s="7">
        <v>100</v>
      </c>
      <c r="R647" s="7" t="s">
        <v>3318</v>
      </c>
      <c r="S647" s="7"/>
      <c r="T647" s="7"/>
      <c r="U647" s="7"/>
      <c r="V647" s="7"/>
      <c r="W647" s="7"/>
      <c r="X647" s="7"/>
      <c r="Y647" s="7"/>
      <c r="Z647" s="6"/>
      <c r="AA647" s="6"/>
      <c r="AB647" s="7"/>
      <c r="AC647" s="7"/>
      <c r="AD647" s="7"/>
      <c r="AE647" s="7"/>
      <c r="AF647" s="7" t="s">
        <v>4153</v>
      </c>
      <c r="AG647" s="7"/>
      <c r="AH647" s="7"/>
      <c r="AI647" s="7"/>
      <c r="AJ647" s="7"/>
      <c r="AK647" s="7"/>
    </row>
    <row r="648" spans="1:37" ht="14.25" customHeight="1" x14ac:dyDescent="0.3">
      <c r="A648" s="6">
        <v>647</v>
      </c>
      <c r="B648" s="7" t="s">
        <v>4064</v>
      </c>
      <c r="C648" s="8" t="s">
        <v>4314</v>
      </c>
      <c r="D648" s="7" t="s">
        <v>38</v>
      </c>
      <c r="E648" s="7" t="s">
        <v>39</v>
      </c>
      <c r="F648" s="7" t="s">
        <v>40</v>
      </c>
      <c r="G648" s="7" t="s">
        <v>4052</v>
      </c>
      <c r="H648" s="6"/>
      <c r="I648" s="7">
        <v>12</v>
      </c>
      <c r="J648" s="7" t="s">
        <v>42</v>
      </c>
      <c r="K648" s="8" t="s">
        <v>4315</v>
      </c>
      <c r="L648" s="7">
        <v>-34.572215479999997</v>
      </c>
      <c r="M648" s="7">
        <v>-58.477182929999998</v>
      </c>
      <c r="N648" s="49"/>
      <c r="O648" s="49"/>
      <c r="P648" s="7"/>
      <c r="Q648" s="7">
        <v>100</v>
      </c>
      <c r="R648" s="7" t="s">
        <v>4316</v>
      </c>
      <c r="S648" s="7"/>
      <c r="T648" s="7"/>
      <c r="U648" s="7"/>
      <c r="V648" s="7"/>
      <c r="W648" s="7"/>
      <c r="X648" s="7"/>
      <c r="Y648" s="7"/>
      <c r="Z648" s="6"/>
      <c r="AA648" s="6"/>
      <c r="AB648" s="7"/>
      <c r="AC648" s="7"/>
      <c r="AD648" s="7"/>
      <c r="AE648" s="7"/>
      <c r="AF648" s="7" t="s">
        <v>4070</v>
      </c>
      <c r="AG648" s="7"/>
      <c r="AH648" s="7"/>
      <c r="AI648" s="7"/>
      <c r="AJ648" s="7"/>
      <c r="AK648" s="7"/>
    </row>
    <row r="649" spans="1:37" ht="14.25" customHeight="1" x14ac:dyDescent="0.3">
      <c r="A649" s="6">
        <v>648</v>
      </c>
      <c r="B649" s="7" t="s">
        <v>3461</v>
      </c>
      <c r="C649" s="8" t="s">
        <v>4317</v>
      </c>
      <c r="D649" s="7" t="s">
        <v>38</v>
      </c>
      <c r="E649" s="7" t="s">
        <v>39</v>
      </c>
      <c r="F649" s="7" t="s">
        <v>40</v>
      </c>
      <c r="G649" s="7" t="s">
        <v>4052</v>
      </c>
      <c r="H649" s="6"/>
      <c r="I649" s="7">
        <v>7</v>
      </c>
      <c r="J649" s="7" t="s">
        <v>1280</v>
      </c>
      <c r="K649" s="8" t="s">
        <v>4318</v>
      </c>
      <c r="L649" s="7">
        <v>-34.635538930000003</v>
      </c>
      <c r="M649" s="7">
        <v>-58.436167670000003</v>
      </c>
      <c r="N649" s="49"/>
      <c r="O649" s="49"/>
      <c r="P649" s="7"/>
      <c r="Q649" s="7">
        <v>100</v>
      </c>
      <c r="R649" s="7" t="s">
        <v>3318</v>
      </c>
      <c r="S649" s="7"/>
      <c r="T649" s="7"/>
      <c r="U649" s="7"/>
      <c r="V649" s="7"/>
      <c r="W649" s="7"/>
      <c r="X649" s="7"/>
      <c r="Y649" s="7"/>
      <c r="Z649" s="6"/>
      <c r="AA649" s="6"/>
      <c r="AB649" s="7"/>
      <c r="AC649" s="7"/>
      <c r="AD649" s="7"/>
      <c r="AE649" s="7"/>
      <c r="AF649" s="7" t="s">
        <v>3467</v>
      </c>
      <c r="AG649" s="7"/>
      <c r="AH649" s="7"/>
      <c r="AI649" s="7"/>
      <c r="AJ649" s="7"/>
      <c r="AK649" s="7"/>
    </row>
    <row r="650" spans="1:37" ht="14.25" customHeight="1" x14ac:dyDescent="0.3">
      <c r="A650" s="6">
        <v>649</v>
      </c>
      <c r="B650" s="7" t="s">
        <v>4149</v>
      </c>
      <c r="C650" s="8" t="s">
        <v>4319</v>
      </c>
      <c r="D650" s="7" t="s">
        <v>38</v>
      </c>
      <c r="E650" s="7" t="s">
        <v>39</v>
      </c>
      <c r="F650" s="7" t="s">
        <v>40</v>
      </c>
      <c r="G650" s="7" t="s">
        <v>4052</v>
      </c>
      <c r="H650" s="6"/>
      <c r="I650" s="7">
        <v>15</v>
      </c>
      <c r="J650" s="7" t="s">
        <v>2646</v>
      </c>
      <c r="K650" s="8" t="s">
        <v>4320</v>
      </c>
      <c r="L650" s="7">
        <v>-34.59982471</v>
      </c>
      <c r="M650" s="7">
        <v>-58.456450699999998</v>
      </c>
      <c r="N650" s="49"/>
      <c r="O650" s="49"/>
      <c r="P650" s="7"/>
      <c r="Q650" s="7">
        <v>100</v>
      </c>
      <c r="R650" s="7" t="s">
        <v>4321</v>
      </c>
      <c r="S650" s="7"/>
      <c r="T650" s="7"/>
      <c r="U650" s="7"/>
      <c r="V650" s="7"/>
      <c r="W650" s="7"/>
      <c r="X650" s="7"/>
      <c r="Y650" s="7"/>
      <c r="Z650" s="6"/>
      <c r="AA650" s="6"/>
      <c r="AB650" s="7"/>
      <c r="AC650" s="7"/>
      <c r="AD650" s="7"/>
      <c r="AE650" s="7"/>
      <c r="AF650" s="7" t="s">
        <v>4153</v>
      </c>
      <c r="AG650" s="7"/>
      <c r="AH650" s="7"/>
      <c r="AI650" s="7"/>
      <c r="AJ650" s="7"/>
      <c r="AK650" s="7"/>
    </row>
    <row r="651" spans="1:37" ht="14.25" customHeight="1" x14ac:dyDescent="0.3">
      <c r="A651" s="6">
        <v>650</v>
      </c>
      <c r="B651" s="7" t="s">
        <v>3415</v>
      </c>
      <c r="C651" s="8" t="s">
        <v>4322</v>
      </c>
      <c r="D651" s="7" t="s">
        <v>38</v>
      </c>
      <c r="E651" s="7" t="s">
        <v>39</v>
      </c>
      <c r="F651" s="7" t="s">
        <v>40</v>
      </c>
      <c r="G651" s="7" t="s">
        <v>4052</v>
      </c>
      <c r="H651" s="6"/>
      <c r="I651" s="7">
        <v>14</v>
      </c>
      <c r="J651" s="7" t="s">
        <v>423</v>
      </c>
      <c r="K651" s="8" t="s">
        <v>4323</v>
      </c>
      <c r="L651" s="7">
        <v>-34.580667470000002</v>
      </c>
      <c r="M651" s="7">
        <v>-58.434868819999998</v>
      </c>
      <c r="N651" s="49"/>
      <c r="O651" s="49"/>
      <c r="P651" s="7"/>
      <c r="Q651" s="7">
        <v>100</v>
      </c>
      <c r="R651" s="7" t="s">
        <v>3318</v>
      </c>
      <c r="S651" s="7"/>
      <c r="T651" s="7"/>
      <c r="U651" s="7"/>
      <c r="V651" s="7"/>
      <c r="W651" s="7"/>
      <c r="X651" s="7"/>
      <c r="Y651" s="7"/>
      <c r="Z651" s="6"/>
      <c r="AA651" s="6"/>
      <c r="AB651" s="7"/>
      <c r="AC651" s="7"/>
      <c r="AD651" s="7"/>
      <c r="AE651" s="7"/>
      <c r="AF651" s="7" t="s">
        <v>3421</v>
      </c>
      <c r="AG651" s="7"/>
      <c r="AH651" s="7"/>
      <c r="AI651" s="7"/>
      <c r="AJ651" s="7"/>
      <c r="AK651" s="7"/>
    </row>
    <row r="652" spans="1:37" ht="14.25" customHeight="1" x14ac:dyDescent="0.3">
      <c r="A652" s="6">
        <v>651</v>
      </c>
      <c r="B652" s="7" t="s">
        <v>3370</v>
      </c>
      <c r="C652" s="8" t="s">
        <v>4324</v>
      </c>
      <c r="D652" s="7" t="s">
        <v>38</v>
      </c>
      <c r="E652" s="7" t="s">
        <v>39</v>
      </c>
      <c r="F652" s="7" t="s">
        <v>40</v>
      </c>
      <c r="G652" s="7" t="s">
        <v>4172</v>
      </c>
      <c r="H652" s="6">
        <v>3466165</v>
      </c>
      <c r="I652" s="7">
        <v>9</v>
      </c>
      <c r="J652" s="7" t="s">
        <v>876</v>
      </c>
      <c r="K652" s="8" t="s">
        <v>4325</v>
      </c>
      <c r="L652" s="7">
        <v>-34.66620855</v>
      </c>
      <c r="M652" s="7">
        <v>-58.504429829999999</v>
      </c>
      <c r="N652" s="49">
        <v>43055</v>
      </c>
      <c r="O652" s="49">
        <v>43175</v>
      </c>
      <c r="P652" s="7">
        <v>4</v>
      </c>
      <c r="Q652" s="7">
        <v>100</v>
      </c>
      <c r="R652" s="7" t="s">
        <v>4326</v>
      </c>
      <c r="S652" s="7" t="s">
        <v>4327</v>
      </c>
      <c r="T652" s="7"/>
      <c r="U652" s="7"/>
      <c r="V652" s="7" t="s">
        <v>159</v>
      </c>
      <c r="W652" s="13">
        <f t="shared" ref="W652:W653" si="9">+N652</f>
        <v>43055</v>
      </c>
      <c r="X652" s="7"/>
      <c r="Y652" s="7"/>
      <c r="Z652" s="6">
        <v>33707292259</v>
      </c>
      <c r="AA652" s="6"/>
      <c r="AB652" s="7">
        <v>4</v>
      </c>
      <c r="AC652" s="7"/>
      <c r="AD652" s="7"/>
      <c r="AE652" s="7"/>
      <c r="AF652" s="7" t="s">
        <v>3376</v>
      </c>
      <c r="AG652" s="7" t="s">
        <v>4328</v>
      </c>
      <c r="AH652" s="7"/>
      <c r="AI652" s="7"/>
      <c r="AJ652" s="7"/>
      <c r="AK652" s="7"/>
    </row>
    <row r="653" spans="1:37" ht="14.25" customHeight="1" x14ac:dyDescent="0.3">
      <c r="A653" s="6">
        <v>652</v>
      </c>
      <c r="B653" s="7" t="s">
        <v>3422</v>
      </c>
      <c r="C653" s="8" t="s">
        <v>4329</v>
      </c>
      <c r="D653" s="7" t="s">
        <v>38</v>
      </c>
      <c r="E653" s="7" t="s">
        <v>39</v>
      </c>
      <c r="F653" s="7" t="s">
        <v>40</v>
      </c>
      <c r="G653" s="7" t="s">
        <v>4330</v>
      </c>
      <c r="H653" s="6">
        <v>304241</v>
      </c>
      <c r="I653" s="7">
        <v>10</v>
      </c>
      <c r="J653" s="7" t="s">
        <v>990</v>
      </c>
      <c r="K653" s="8" t="s">
        <v>4331</v>
      </c>
      <c r="L653" s="7">
        <v>-34.61546594</v>
      </c>
      <c r="M653" s="7">
        <v>-58.503222600000001</v>
      </c>
      <c r="N653" s="49">
        <v>42879</v>
      </c>
      <c r="O653" s="49">
        <v>42894</v>
      </c>
      <c r="P653" s="7">
        <v>1</v>
      </c>
      <c r="Q653" s="7">
        <v>100</v>
      </c>
      <c r="R653" s="7" t="s">
        <v>3318</v>
      </c>
      <c r="S653" s="7"/>
      <c r="T653" s="7"/>
      <c r="U653" s="7"/>
      <c r="V653" s="7" t="s">
        <v>3124</v>
      </c>
      <c r="W653" s="13">
        <f t="shared" si="9"/>
        <v>42879</v>
      </c>
      <c r="X653" s="7"/>
      <c r="Y653" s="7"/>
      <c r="Z653" s="6">
        <v>30678613033</v>
      </c>
      <c r="AA653" s="6"/>
      <c r="AB653" s="7"/>
      <c r="AC653" s="7"/>
      <c r="AD653" s="7"/>
      <c r="AE653" s="7"/>
      <c r="AF653" s="7" t="s">
        <v>3431</v>
      </c>
      <c r="AG653" s="7" t="s">
        <v>3660</v>
      </c>
      <c r="AH653" s="7"/>
      <c r="AI653" s="7"/>
      <c r="AJ653" s="7"/>
      <c r="AK653" s="7"/>
    </row>
    <row r="654" spans="1:37" ht="14.25" customHeight="1" x14ac:dyDescent="0.3">
      <c r="A654" s="6">
        <v>653</v>
      </c>
      <c r="B654" s="7" t="s">
        <v>3461</v>
      </c>
      <c r="C654" s="8" t="s">
        <v>4332</v>
      </c>
      <c r="D654" s="7" t="s">
        <v>38</v>
      </c>
      <c r="E654" s="7" t="s">
        <v>39</v>
      </c>
      <c r="F654" s="7" t="s">
        <v>40</v>
      </c>
      <c r="G654" s="7" t="s">
        <v>4172</v>
      </c>
      <c r="H654" s="6">
        <v>315118</v>
      </c>
      <c r="I654" s="7">
        <v>7</v>
      </c>
      <c r="J654" s="7" t="s">
        <v>690</v>
      </c>
      <c r="K654" s="8" t="s">
        <v>4333</v>
      </c>
      <c r="L654" s="7">
        <v>-34.63383237</v>
      </c>
      <c r="M654" s="7">
        <v>-58.463622950000001</v>
      </c>
      <c r="N654" s="49"/>
      <c r="O654" s="49">
        <v>42619</v>
      </c>
      <c r="P654" s="7"/>
      <c r="Q654" s="7">
        <v>100</v>
      </c>
      <c r="R654" s="7" t="s">
        <v>3318</v>
      </c>
      <c r="S654" s="7"/>
      <c r="T654" s="7"/>
      <c r="U654" s="7"/>
      <c r="V654" s="7" t="s">
        <v>4334</v>
      </c>
      <c r="W654" s="7"/>
      <c r="X654" s="7"/>
      <c r="Y654" s="7"/>
      <c r="Z654" s="6"/>
      <c r="AA654" s="6"/>
      <c r="AB654" s="7"/>
      <c r="AC654" s="7"/>
      <c r="AD654" s="7"/>
      <c r="AE654" s="7"/>
      <c r="AF654" s="7" t="s">
        <v>3467</v>
      </c>
      <c r="AG654" s="7"/>
      <c r="AH654" s="7"/>
      <c r="AI654" s="7"/>
      <c r="AJ654" s="7"/>
      <c r="AK654" s="7"/>
    </row>
    <row r="655" spans="1:37" ht="14.25" customHeight="1" x14ac:dyDescent="0.3">
      <c r="A655" s="6">
        <v>654</v>
      </c>
      <c r="B655" s="7" t="s">
        <v>3422</v>
      </c>
      <c r="C655" s="8" t="s">
        <v>4335</v>
      </c>
      <c r="D655" s="7" t="s">
        <v>38</v>
      </c>
      <c r="E655" s="7" t="s">
        <v>39</v>
      </c>
      <c r="F655" s="7" t="s">
        <v>40</v>
      </c>
      <c r="G655" s="7" t="s">
        <v>4336</v>
      </c>
      <c r="H655" s="6">
        <v>762905</v>
      </c>
      <c r="I655" s="7">
        <v>10</v>
      </c>
      <c r="J655" s="7" t="s">
        <v>765</v>
      </c>
      <c r="K655" s="8" t="s">
        <v>4337</v>
      </c>
      <c r="L655" s="7">
        <v>-34.637671150000003</v>
      </c>
      <c r="M655" s="7">
        <v>-58.501875490000003</v>
      </c>
      <c r="N655" s="49">
        <v>42646</v>
      </c>
      <c r="O655" s="49">
        <v>42884</v>
      </c>
      <c r="P655" s="7">
        <v>7</v>
      </c>
      <c r="Q655" s="7">
        <v>100</v>
      </c>
      <c r="R655" s="7" t="s">
        <v>4338</v>
      </c>
      <c r="S655" s="7" t="s">
        <v>4339</v>
      </c>
      <c r="T655" s="7"/>
      <c r="U655" s="7"/>
      <c r="V655" s="7" t="s">
        <v>1227</v>
      </c>
      <c r="W655" s="13">
        <f t="shared" ref="W655:W690" si="10">+N655</f>
        <v>42646</v>
      </c>
      <c r="X655" s="7"/>
      <c r="Y655" s="7"/>
      <c r="Z655" s="6">
        <v>30712255249</v>
      </c>
      <c r="AA655" s="6"/>
      <c r="AB655" s="7"/>
      <c r="AC655" s="7"/>
      <c r="AD655" s="7"/>
      <c r="AE655" s="7"/>
      <c r="AF655" s="7" t="s">
        <v>3431</v>
      </c>
      <c r="AG655" s="7"/>
      <c r="AH655" s="7"/>
      <c r="AI655" s="7"/>
      <c r="AJ655" s="7"/>
      <c r="AK655" s="7"/>
    </row>
    <row r="656" spans="1:37" ht="14.25" customHeight="1" x14ac:dyDescent="0.3">
      <c r="A656" s="6">
        <v>655</v>
      </c>
      <c r="B656" s="7" t="s">
        <v>3422</v>
      </c>
      <c r="C656" s="8" t="s">
        <v>4340</v>
      </c>
      <c r="D656" s="7" t="s">
        <v>38</v>
      </c>
      <c r="E656" s="7" t="s">
        <v>39</v>
      </c>
      <c r="F656" s="7" t="s">
        <v>40</v>
      </c>
      <c r="G656" s="7" t="s">
        <v>4341</v>
      </c>
      <c r="H656" s="6">
        <v>823125</v>
      </c>
      <c r="I656" s="7">
        <v>10</v>
      </c>
      <c r="J656" s="7" t="s">
        <v>3265</v>
      </c>
      <c r="K656" s="8" t="s">
        <v>4342</v>
      </c>
      <c r="L656" s="7">
        <v>-34.63107179</v>
      </c>
      <c r="M656" s="7">
        <v>-58.498971189999999</v>
      </c>
      <c r="N656" s="49">
        <v>42787</v>
      </c>
      <c r="O656" s="49">
        <v>42847</v>
      </c>
      <c r="P656" s="7">
        <v>2</v>
      </c>
      <c r="Q656" s="7">
        <v>100</v>
      </c>
      <c r="R656" s="7" t="s">
        <v>4343</v>
      </c>
      <c r="S656" s="7"/>
      <c r="T656" s="7"/>
      <c r="U656" s="7"/>
      <c r="V656" s="7" t="s">
        <v>3430</v>
      </c>
      <c r="W656" s="13">
        <f t="shared" si="10"/>
        <v>42787</v>
      </c>
      <c r="X656" s="7"/>
      <c r="Y656" s="7"/>
      <c r="Z656" s="6">
        <v>30709309354</v>
      </c>
      <c r="AA656" s="6"/>
      <c r="AB656" s="7"/>
      <c r="AC656" s="7"/>
      <c r="AD656" s="7"/>
      <c r="AE656" s="7"/>
      <c r="AF656" s="7" t="s">
        <v>3431</v>
      </c>
      <c r="AG656" s="7"/>
      <c r="AH656" s="7"/>
      <c r="AI656" s="7"/>
      <c r="AJ656" s="7"/>
      <c r="AK656" s="7"/>
    </row>
    <row r="657" spans="1:37" ht="14.25" customHeight="1" x14ac:dyDescent="0.3">
      <c r="A657" s="6">
        <v>656</v>
      </c>
      <c r="B657" s="7" t="s">
        <v>3370</v>
      </c>
      <c r="C657" s="8" t="s">
        <v>4344</v>
      </c>
      <c r="D657" s="7" t="s">
        <v>38</v>
      </c>
      <c r="E657" s="7" t="s">
        <v>39</v>
      </c>
      <c r="F657" s="7" t="s">
        <v>40</v>
      </c>
      <c r="G657" s="7" t="s">
        <v>4345</v>
      </c>
      <c r="H657" s="6">
        <v>901100</v>
      </c>
      <c r="I657" s="7">
        <v>9</v>
      </c>
      <c r="J657" s="7" t="s">
        <v>302</v>
      </c>
      <c r="K657" s="8" t="s">
        <v>4346</v>
      </c>
      <c r="L657" s="7">
        <v>-34.6376943</v>
      </c>
      <c r="M657" s="7">
        <v>-58.523797739999999</v>
      </c>
      <c r="N657" s="49">
        <v>42675</v>
      </c>
      <c r="O657" s="49">
        <v>42765</v>
      </c>
      <c r="P657" s="7">
        <v>2</v>
      </c>
      <c r="Q657" s="7">
        <v>100</v>
      </c>
      <c r="R657" s="7" t="s">
        <v>4347</v>
      </c>
      <c r="S657" s="7" t="s">
        <v>4348</v>
      </c>
      <c r="T657" s="7" t="s">
        <v>4349</v>
      </c>
      <c r="U657" s="7" t="s">
        <v>4350</v>
      </c>
      <c r="V657" s="7" t="s">
        <v>3430</v>
      </c>
      <c r="W657" s="13">
        <f t="shared" si="10"/>
        <v>42675</v>
      </c>
      <c r="X657" s="7"/>
      <c r="Y657" s="7"/>
      <c r="Z657" s="6">
        <v>30709309354</v>
      </c>
      <c r="AA657" s="6"/>
      <c r="AB657" s="7"/>
      <c r="AC657" s="7"/>
      <c r="AD657" s="7"/>
      <c r="AE657" s="7"/>
      <c r="AF657" s="7" t="s">
        <v>3376</v>
      </c>
      <c r="AG657" s="7"/>
      <c r="AH657" s="7"/>
      <c r="AI657" s="7"/>
      <c r="AJ657" s="7"/>
      <c r="AK657" s="7"/>
    </row>
    <row r="658" spans="1:37" ht="14.25" customHeight="1" x14ac:dyDescent="0.3">
      <c r="A658" s="6">
        <v>657</v>
      </c>
      <c r="B658" s="7" t="s">
        <v>2917</v>
      </c>
      <c r="C658" s="8" t="s">
        <v>4351</v>
      </c>
      <c r="D658" s="7" t="s">
        <v>38</v>
      </c>
      <c r="E658" s="7" t="s">
        <v>39</v>
      </c>
      <c r="F658" s="7" t="s">
        <v>40</v>
      </c>
      <c r="G658" s="7" t="s">
        <v>4352</v>
      </c>
      <c r="H658" s="6">
        <v>1062622</v>
      </c>
      <c r="I658" s="7">
        <v>1</v>
      </c>
      <c r="J658" s="7" t="s">
        <v>3166</v>
      </c>
      <c r="K658" s="8" t="s">
        <v>4353</v>
      </c>
      <c r="L658" s="7">
        <v>-34.623881480000001</v>
      </c>
      <c r="M658" s="7">
        <v>-58.374130440000002</v>
      </c>
      <c r="N658" s="49">
        <v>42530</v>
      </c>
      <c r="O658" s="49">
        <v>42551</v>
      </c>
      <c r="P658" s="7">
        <v>0</v>
      </c>
      <c r="Q658" s="7">
        <v>100</v>
      </c>
      <c r="R658" s="7" t="s">
        <v>3318</v>
      </c>
      <c r="S658" s="7"/>
      <c r="T658" s="7"/>
      <c r="U658" s="7"/>
      <c r="V658" s="7" t="s">
        <v>4354</v>
      </c>
      <c r="W658" s="13">
        <f t="shared" si="10"/>
        <v>42530</v>
      </c>
      <c r="X658" s="7"/>
      <c r="Y658" s="7"/>
      <c r="Z658" s="6">
        <v>30710573030</v>
      </c>
      <c r="AA658" s="6"/>
      <c r="AB658" s="7"/>
      <c r="AC658" s="7"/>
      <c r="AD658" s="7"/>
      <c r="AE658" s="7"/>
      <c r="AF658" s="7" t="s">
        <v>2921</v>
      </c>
      <c r="AG658" s="7"/>
      <c r="AH658" s="7"/>
      <c r="AI658" s="7"/>
      <c r="AJ658" s="7"/>
      <c r="AK658" s="7"/>
    </row>
    <row r="659" spans="1:37" ht="14.25" customHeight="1" x14ac:dyDescent="0.3">
      <c r="A659" s="6">
        <v>658</v>
      </c>
      <c r="B659" s="7" t="s">
        <v>3363</v>
      </c>
      <c r="C659" s="8" t="s">
        <v>4355</v>
      </c>
      <c r="D659" s="7" t="s">
        <v>38</v>
      </c>
      <c r="E659" s="7" t="s">
        <v>39</v>
      </c>
      <c r="F659" s="7" t="s">
        <v>40</v>
      </c>
      <c r="G659" s="7" t="s">
        <v>4356</v>
      </c>
      <c r="H659" s="6">
        <v>1132387</v>
      </c>
      <c r="I659" s="7">
        <v>8</v>
      </c>
      <c r="J659" s="7" t="s">
        <v>89</v>
      </c>
      <c r="K659" s="8" t="s">
        <v>4357</v>
      </c>
      <c r="L659" s="7">
        <v>-34.662833640000002</v>
      </c>
      <c r="M659" s="7">
        <v>-58.482075270000003</v>
      </c>
      <c r="N659" s="49">
        <v>42593</v>
      </c>
      <c r="O659" s="49">
        <v>42708</v>
      </c>
      <c r="P659" s="7">
        <v>4</v>
      </c>
      <c r="Q659" s="7">
        <v>100</v>
      </c>
      <c r="R659" s="7" t="s">
        <v>4358</v>
      </c>
      <c r="S659" s="7" t="s">
        <v>4359</v>
      </c>
      <c r="T659" s="7" t="s">
        <v>4360</v>
      </c>
      <c r="U659" s="7"/>
      <c r="V659" s="7" t="s">
        <v>151</v>
      </c>
      <c r="W659" s="13">
        <f t="shared" si="10"/>
        <v>42593</v>
      </c>
      <c r="X659" s="7"/>
      <c r="Y659" s="7"/>
      <c r="Z659" s="6">
        <v>30553433564</v>
      </c>
      <c r="AA659" s="6"/>
      <c r="AB659" s="7"/>
      <c r="AC659" s="7"/>
      <c r="AD659" s="7"/>
      <c r="AE659" s="7"/>
      <c r="AF659" s="7" t="s">
        <v>3369</v>
      </c>
      <c r="AG659" s="7"/>
      <c r="AH659" s="7"/>
      <c r="AI659" s="7"/>
      <c r="AJ659" s="7"/>
      <c r="AK659" s="7"/>
    </row>
    <row r="660" spans="1:37" ht="14.25" customHeight="1" x14ac:dyDescent="0.3">
      <c r="A660" s="6">
        <v>659</v>
      </c>
      <c r="B660" s="7" t="s">
        <v>3422</v>
      </c>
      <c r="C660" s="8" t="s">
        <v>4361</v>
      </c>
      <c r="D660" s="7" t="s">
        <v>38</v>
      </c>
      <c r="E660" s="7" t="s">
        <v>39</v>
      </c>
      <c r="F660" s="7" t="s">
        <v>40</v>
      </c>
      <c r="G660" s="7" t="s">
        <v>4362</v>
      </c>
      <c r="H660" s="6">
        <v>1493450</v>
      </c>
      <c r="I660" s="7">
        <v>10</v>
      </c>
      <c r="J660" s="7" t="s">
        <v>990</v>
      </c>
      <c r="K660" s="8" t="s">
        <v>4363</v>
      </c>
      <c r="L660" s="7">
        <v>-34.62146293</v>
      </c>
      <c r="M660" s="7">
        <v>-58.51745794</v>
      </c>
      <c r="N660" s="49">
        <v>42773</v>
      </c>
      <c r="O660" s="49">
        <v>42875</v>
      </c>
      <c r="P660" s="7">
        <v>3</v>
      </c>
      <c r="Q660" s="7">
        <v>100</v>
      </c>
      <c r="R660" s="7" t="s">
        <v>4364</v>
      </c>
      <c r="S660" s="7"/>
      <c r="T660" s="7"/>
      <c r="U660" s="7"/>
      <c r="V660" s="7" t="s">
        <v>4365</v>
      </c>
      <c r="W660" s="13">
        <f t="shared" si="10"/>
        <v>42773</v>
      </c>
      <c r="X660" s="7"/>
      <c r="Y660" s="7"/>
      <c r="Z660" s="6">
        <v>30715184156</v>
      </c>
      <c r="AA660" s="6"/>
      <c r="AB660" s="7"/>
      <c r="AC660" s="7"/>
      <c r="AD660" s="7"/>
      <c r="AE660" s="7"/>
      <c r="AF660" s="7" t="s">
        <v>3431</v>
      </c>
      <c r="AG660" s="7"/>
      <c r="AH660" s="7"/>
      <c r="AI660" s="7"/>
      <c r="AJ660" s="7"/>
      <c r="AK660" s="7"/>
    </row>
    <row r="661" spans="1:37" ht="14.25" customHeight="1" x14ac:dyDescent="0.3">
      <c r="A661" s="6">
        <v>660</v>
      </c>
      <c r="B661" s="7" t="s">
        <v>4080</v>
      </c>
      <c r="C661" s="8" t="s">
        <v>4366</v>
      </c>
      <c r="D661" s="7" t="s">
        <v>38</v>
      </c>
      <c r="E661" s="7" t="s">
        <v>39</v>
      </c>
      <c r="F661" s="7" t="s">
        <v>40</v>
      </c>
      <c r="G661" s="7" t="s">
        <v>4367</v>
      </c>
      <c r="H661" s="6">
        <v>1498959</v>
      </c>
      <c r="I661" s="7">
        <v>2</v>
      </c>
      <c r="J661" s="7" t="s">
        <v>294</v>
      </c>
      <c r="K661" s="8" t="s">
        <v>4368</v>
      </c>
      <c r="L661" s="7">
        <v>-34.596600219999999</v>
      </c>
      <c r="M661" s="7">
        <v>-58.404904500000001</v>
      </c>
      <c r="N661" s="49">
        <v>42989</v>
      </c>
      <c r="O661" s="49">
        <v>43049</v>
      </c>
      <c r="P661" s="7">
        <v>2</v>
      </c>
      <c r="Q661" s="7">
        <v>100</v>
      </c>
      <c r="R661" s="7" t="s">
        <v>4369</v>
      </c>
      <c r="S661" s="7" t="s">
        <v>4370</v>
      </c>
      <c r="T661" s="7" t="s">
        <v>4371</v>
      </c>
      <c r="U661" s="7"/>
      <c r="V661" s="7" t="s">
        <v>3319</v>
      </c>
      <c r="W661" s="13">
        <f t="shared" si="10"/>
        <v>42989</v>
      </c>
      <c r="X661" s="7"/>
      <c r="Y661" s="7"/>
      <c r="Z661" s="6">
        <v>30708008393</v>
      </c>
      <c r="AA661" s="6"/>
      <c r="AB661" s="7"/>
      <c r="AC661" s="7"/>
      <c r="AD661" s="7"/>
      <c r="AE661" s="7"/>
      <c r="AF661" s="7" t="s">
        <v>4086</v>
      </c>
      <c r="AG661" s="7"/>
      <c r="AH661" s="7"/>
      <c r="AI661" s="7"/>
      <c r="AJ661" s="7"/>
      <c r="AK661" s="7"/>
    </row>
    <row r="662" spans="1:37" ht="14.25" customHeight="1" x14ac:dyDescent="0.3">
      <c r="A662" s="6">
        <v>661</v>
      </c>
      <c r="B662" s="7" t="s">
        <v>3422</v>
      </c>
      <c r="C662" s="8" t="s">
        <v>4372</v>
      </c>
      <c r="D662" s="7" t="s">
        <v>38</v>
      </c>
      <c r="E662" s="7" t="s">
        <v>39</v>
      </c>
      <c r="F662" s="7" t="s">
        <v>40</v>
      </c>
      <c r="G662" s="7" t="s">
        <v>4052</v>
      </c>
      <c r="H662" s="6">
        <v>1573000</v>
      </c>
      <c r="I662" s="7">
        <v>10</v>
      </c>
      <c r="J662" s="7" t="s">
        <v>765</v>
      </c>
      <c r="K662" s="8" t="s">
        <v>4373</v>
      </c>
      <c r="L662" s="7">
        <v>-34.63196439</v>
      </c>
      <c r="M662" s="7">
        <v>-58.50747724</v>
      </c>
      <c r="N662" s="49">
        <v>42439</v>
      </c>
      <c r="O662" s="49">
        <v>42580</v>
      </c>
      <c r="P662" s="7">
        <v>4</v>
      </c>
      <c r="Q662" s="7">
        <v>100</v>
      </c>
      <c r="R662" s="7" t="s">
        <v>4374</v>
      </c>
      <c r="S662" s="7" t="s">
        <v>4375</v>
      </c>
      <c r="T662" s="7" t="s">
        <v>4376</v>
      </c>
      <c r="U662" s="7" t="s">
        <v>4377</v>
      </c>
      <c r="V662" s="7" t="s">
        <v>151</v>
      </c>
      <c r="W662" s="13">
        <f t="shared" si="10"/>
        <v>42439</v>
      </c>
      <c r="X662" s="7"/>
      <c r="Y662" s="7"/>
      <c r="Z662" s="6">
        <v>30553433564</v>
      </c>
      <c r="AA662" s="6"/>
      <c r="AB662" s="7"/>
      <c r="AC662" s="7"/>
      <c r="AD662" s="7"/>
      <c r="AE662" s="7"/>
      <c r="AF662" s="7" t="s">
        <v>3431</v>
      </c>
      <c r="AG662" s="7"/>
      <c r="AH662" s="7"/>
      <c r="AI662" s="7"/>
      <c r="AJ662" s="7"/>
      <c r="AK662" s="7"/>
    </row>
    <row r="663" spans="1:37" ht="14.25" customHeight="1" x14ac:dyDescent="0.3">
      <c r="A663" s="6">
        <v>662</v>
      </c>
      <c r="B663" s="7" t="s">
        <v>3363</v>
      </c>
      <c r="C663" s="8" t="s">
        <v>4378</v>
      </c>
      <c r="D663" s="7" t="s">
        <v>38</v>
      </c>
      <c r="E663" s="7" t="s">
        <v>39</v>
      </c>
      <c r="F663" s="7" t="s">
        <v>40</v>
      </c>
      <c r="G663" s="7" t="s">
        <v>4379</v>
      </c>
      <c r="H663" s="6">
        <v>1644438</v>
      </c>
      <c r="I663" s="7">
        <v>8</v>
      </c>
      <c r="J663" s="7" t="s">
        <v>89</v>
      </c>
      <c r="K663" s="8" t="s">
        <v>4380</v>
      </c>
      <c r="L663" s="7">
        <v>-34.675956999999997</v>
      </c>
      <c r="M663" s="7">
        <v>-58.486362</v>
      </c>
      <c r="N663" s="49">
        <v>42671</v>
      </c>
      <c r="O663" s="49">
        <v>42851</v>
      </c>
      <c r="P663" s="7">
        <v>6</v>
      </c>
      <c r="Q663" s="7">
        <v>100</v>
      </c>
      <c r="R663" s="7" t="s">
        <v>4381</v>
      </c>
      <c r="S663" s="7"/>
      <c r="T663" s="7"/>
      <c r="U663" s="7"/>
      <c r="V663" s="7" t="s">
        <v>151</v>
      </c>
      <c r="W663" s="13">
        <f t="shared" si="10"/>
        <v>42671</v>
      </c>
      <c r="X663" s="7"/>
      <c r="Y663" s="7"/>
      <c r="Z663" s="6">
        <v>30553433564</v>
      </c>
      <c r="AA663" s="6"/>
      <c r="AB663" s="7"/>
      <c r="AC663" s="7"/>
      <c r="AD663" s="7"/>
      <c r="AE663" s="7"/>
      <c r="AF663" s="7" t="s">
        <v>3369</v>
      </c>
      <c r="AG663" s="7"/>
      <c r="AH663" s="7"/>
      <c r="AI663" s="7"/>
      <c r="AJ663" s="7"/>
      <c r="AK663" s="7"/>
    </row>
    <row r="664" spans="1:37" ht="14.25" customHeight="1" x14ac:dyDescent="0.3">
      <c r="A664" s="6">
        <v>663</v>
      </c>
      <c r="B664" s="7" t="s">
        <v>3370</v>
      </c>
      <c r="C664" s="8" t="s">
        <v>4382</v>
      </c>
      <c r="D664" s="7" t="s">
        <v>38</v>
      </c>
      <c r="E664" s="7" t="s">
        <v>39</v>
      </c>
      <c r="F664" s="7" t="s">
        <v>40</v>
      </c>
      <c r="G664" s="7" t="s">
        <v>4172</v>
      </c>
      <c r="H664" s="6">
        <v>1724982</v>
      </c>
      <c r="I664" s="7">
        <v>9</v>
      </c>
      <c r="J664" s="7" t="s">
        <v>302</v>
      </c>
      <c r="K664" s="8" t="s">
        <v>4383</v>
      </c>
      <c r="L664" s="7">
        <v>-34.640024490000002</v>
      </c>
      <c r="M664" s="7">
        <v>-58.518622739999998</v>
      </c>
      <c r="N664" s="49">
        <v>42654</v>
      </c>
      <c r="O664" s="49">
        <v>42789</v>
      </c>
      <c r="P664" s="7">
        <v>4</v>
      </c>
      <c r="Q664" s="7">
        <v>100</v>
      </c>
      <c r="R664" s="7" t="s">
        <v>4384</v>
      </c>
      <c r="S664" s="7"/>
      <c r="T664" s="7"/>
      <c r="U664" s="7"/>
      <c r="V664" s="7" t="s">
        <v>4385</v>
      </c>
      <c r="W664" s="13">
        <f t="shared" si="10"/>
        <v>42654</v>
      </c>
      <c r="X664" s="7"/>
      <c r="Y664" s="7"/>
      <c r="Z664" s="6"/>
      <c r="AA664" s="6"/>
      <c r="AB664" s="7"/>
      <c r="AC664" s="7"/>
      <c r="AD664" s="7"/>
      <c r="AE664" s="7"/>
      <c r="AF664" s="7" t="s">
        <v>3376</v>
      </c>
      <c r="AG664" s="7"/>
      <c r="AH664" s="7"/>
      <c r="AI664" s="7"/>
      <c r="AJ664" s="7"/>
      <c r="AK664" s="7"/>
    </row>
    <row r="665" spans="1:37" ht="14.25" customHeight="1" x14ac:dyDescent="0.3">
      <c r="A665" s="6">
        <v>664</v>
      </c>
      <c r="B665" s="7" t="s">
        <v>3415</v>
      </c>
      <c r="C665" s="8" t="s">
        <v>4386</v>
      </c>
      <c r="D665" s="7" t="s">
        <v>38</v>
      </c>
      <c r="E665" s="7" t="s">
        <v>39</v>
      </c>
      <c r="F665" s="7" t="s">
        <v>40</v>
      </c>
      <c r="G665" s="7" t="s">
        <v>4387</v>
      </c>
      <c r="H665" s="6">
        <v>1757009</v>
      </c>
      <c r="I665" s="7">
        <v>14</v>
      </c>
      <c r="J665" s="7" t="s">
        <v>423</v>
      </c>
      <c r="K665" s="8" t="s">
        <v>4388</v>
      </c>
      <c r="L665" s="7">
        <v>-34.564749630000001</v>
      </c>
      <c r="M665" s="7">
        <v>-58.419179219999997</v>
      </c>
      <c r="N665" s="49">
        <v>42604</v>
      </c>
      <c r="O665" s="49">
        <v>42884</v>
      </c>
      <c r="P665" s="7">
        <v>9</v>
      </c>
      <c r="Q665" s="7">
        <v>100</v>
      </c>
      <c r="R665" s="7" t="s">
        <v>4389</v>
      </c>
      <c r="S665" s="7"/>
      <c r="T665" s="7"/>
      <c r="U665" s="7"/>
      <c r="V665" s="7" t="s">
        <v>3430</v>
      </c>
      <c r="W665" s="13">
        <f t="shared" si="10"/>
        <v>42604</v>
      </c>
      <c r="X665" s="7"/>
      <c r="Y665" s="7"/>
      <c r="Z665" s="6">
        <v>30709309354</v>
      </c>
      <c r="AA665" s="6"/>
      <c r="AB665" s="7"/>
      <c r="AC665" s="7"/>
      <c r="AD665" s="7"/>
      <c r="AE665" s="7"/>
      <c r="AF665" s="7" t="s">
        <v>3421</v>
      </c>
      <c r="AG665" s="7"/>
      <c r="AH665" s="7"/>
      <c r="AI665" s="7"/>
      <c r="AJ665" s="7"/>
      <c r="AK665" s="7"/>
    </row>
    <row r="666" spans="1:37" ht="14.25" customHeight="1" x14ac:dyDescent="0.3">
      <c r="A666" s="6">
        <v>665</v>
      </c>
      <c r="B666" s="7" t="s">
        <v>3383</v>
      </c>
      <c r="C666" s="8" t="s">
        <v>4390</v>
      </c>
      <c r="D666" s="7" t="s">
        <v>38</v>
      </c>
      <c r="E666" s="7" t="s">
        <v>39</v>
      </c>
      <c r="F666" s="7" t="s">
        <v>40</v>
      </c>
      <c r="G666" s="7" t="s">
        <v>4263</v>
      </c>
      <c r="H666" s="6">
        <v>1814036</v>
      </c>
      <c r="I666" s="7">
        <v>5</v>
      </c>
      <c r="J666" s="7" t="s">
        <v>466</v>
      </c>
      <c r="K666" s="8" t="s">
        <v>4391</v>
      </c>
      <c r="L666" s="7">
        <v>-34.620365020000001</v>
      </c>
      <c r="M666" s="7">
        <v>-58.416495070000003</v>
      </c>
      <c r="N666" s="49">
        <v>42891</v>
      </c>
      <c r="O666" s="49">
        <v>42995</v>
      </c>
      <c r="P666" s="7">
        <v>3</v>
      </c>
      <c r="Q666" s="7">
        <v>100</v>
      </c>
      <c r="R666" s="7" t="s">
        <v>4392</v>
      </c>
      <c r="S666" s="7" t="s">
        <v>4393</v>
      </c>
      <c r="T666" s="7" t="s">
        <v>4394</v>
      </c>
      <c r="U666" s="7"/>
      <c r="V666" s="7" t="s">
        <v>3490</v>
      </c>
      <c r="W666" s="13">
        <f t="shared" si="10"/>
        <v>42891</v>
      </c>
      <c r="X666" s="7"/>
      <c r="Y666" s="7"/>
      <c r="Z666" s="6">
        <v>30708568240</v>
      </c>
      <c r="AA666" s="6"/>
      <c r="AB666" s="7"/>
      <c r="AC666" s="7"/>
      <c r="AD666" s="7"/>
      <c r="AE666" s="7"/>
      <c r="AF666" s="7" t="s">
        <v>3391</v>
      </c>
      <c r="AG666" s="7"/>
      <c r="AH666" s="7"/>
      <c r="AI666" s="7"/>
      <c r="AJ666" s="7"/>
      <c r="AK666" s="7"/>
    </row>
    <row r="667" spans="1:37" ht="14.25" customHeight="1" x14ac:dyDescent="0.3">
      <c r="A667" s="6">
        <v>666</v>
      </c>
      <c r="B667" s="7" t="s">
        <v>4064</v>
      </c>
      <c r="C667" s="8" t="s">
        <v>4395</v>
      </c>
      <c r="D667" s="7" t="s">
        <v>38</v>
      </c>
      <c r="E667" s="7" t="s">
        <v>39</v>
      </c>
      <c r="F667" s="7" t="s">
        <v>40</v>
      </c>
      <c r="G667" s="7" t="s">
        <v>4396</v>
      </c>
      <c r="H667" s="6">
        <v>1965719</v>
      </c>
      <c r="I667" s="7">
        <v>12</v>
      </c>
      <c r="J667" s="7" t="s">
        <v>498</v>
      </c>
      <c r="K667" s="8" t="s">
        <v>4397</v>
      </c>
      <c r="L667" s="7">
        <v>-34.577884699999998</v>
      </c>
      <c r="M667" s="7">
        <v>-58.500675880000003</v>
      </c>
      <c r="N667" s="49">
        <v>42625</v>
      </c>
      <c r="O667" s="49">
        <v>43039</v>
      </c>
      <c r="P667" s="7">
        <v>13</v>
      </c>
      <c r="Q667" s="7">
        <v>100</v>
      </c>
      <c r="R667" s="7" t="s">
        <v>4398</v>
      </c>
      <c r="S667" s="7" t="s">
        <v>4399</v>
      </c>
      <c r="T667" s="7"/>
      <c r="U667" s="7"/>
      <c r="V667" s="7" t="s">
        <v>3341</v>
      </c>
      <c r="W667" s="13">
        <f t="shared" si="10"/>
        <v>42625</v>
      </c>
      <c r="X667" s="7"/>
      <c r="Y667" s="7"/>
      <c r="Z667" s="6">
        <v>30709411876</v>
      </c>
      <c r="AA667" s="6"/>
      <c r="AB667" s="7"/>
      <c r="AC667" s="7"/>
      <c r="AD667" s="7"/>
      <c r="AE667" s="7"/>
      <c r="AF667" s="7" t="s">
        <v>4070</v>
      </c>
      <c r="AG667" s="7"/>
      <c r="AH667" s="7"/>
      <c r="AI667" s="7"/>
      <c r="AJ667" s="7"/>
      <c r="AK667" s="7"/>
    </row>
    <row r="668" spans="1:37" ht="14.25" customHeight="1" x14ac:dyDescent="0.3">
      <c r="A668" s="6">
        <v>667</v>
      </c>
      <c r="B668" s="7" t="s">
        <v>3363</v>
      </c>
      <c r="C668" s="8" t="s">
        <v>4400</v>
      </c>
      <c r="D668" s="7" t="s">
        <v>38</v>
      </c>
      <c r="E668" s="7" t="s">
        <v>39</v>
      </c>
      <c r="F668" s="7" t="s">
        <v>40</v>
      </c>
      <c r="G668" s="7" t="s">
        <v>4088</v>
      </c>
      <c r="H668" s="6">
        <v>1998000</v>
      </c>
      <c r="I668" s="7">
        <v>8</v>
      </c>
      <c r="J668" s="7" t="s">
        <v>89</v>
      </c>
      <c r="K668" s="8" t="s">
        <v>4401</v>
      </c>
      <c r="L668" s="7">
        <v>-34.692495000000001</v>
      </c>
      <c r="M668" s="7">
        <v>-58.456868</v>
      </c>
      <c r="N668" s="49">
        <v>42916</v>
      </c>
      <c r="O668" s="49">
        <v>43006</v>
      </c>
      <c r="P668" s="7">
        <v>3</v>
      </c>
      <c r="Q668" s="7">
        <v>100</v>
      </c>
      <c r="R668" s="7" t="s">
        <v>4402</v>
      </c>
      <c r="S668" s="7" t="s">
        <v>4403</v>
      </c>
      <c r="T668" s="7"/>
      <c r="U668" s="7"/>
      <c r="V668" s="7" t="s">
        <v>4404</v>
      </c>
      <c r="W668" s="13">
        <f t="shared" si="10"/>
        <v>42916</v>
      </c>
      <c r="X668" s="7"/>
      <c r="Y668" s="7"/>
      <c r="Z668" s="6">
        <v>30714509930</v>
      </c>
      <c r="AA668" s="6"/>
      <c r="AB668" s="7"/>
      <c r="AC668" s="7"/>
      <c r="AD668" s="7"/>
      <c r="AE668" s="7"/>
      <c r="AF668" s="7" t="s">
        <v>3369</v>
      </c>
      <c r="AG668" s="7"/>
      <c r="AH668" s="7"/>
      <c r="AI668" s="7"/>
      <c r="AJ668" s="7"/>
      <c r="AK668" s="7"/>
    </row>
    <row r="669" spans="1:37" ht="14.25" customHeight="1" x14ac:dyDescent="0.3">
      <c r="A669" s="6">
        <v>668</v>
      </c>
      <c r="B669" s="7" t="s">
        <v>3528</v>
      </c>
      <c r="C669" s="8" t="s">
        <v>4405</v>
      </c>
      <c r="D669" s="7" t="s">
        <v>38</v>
      </c>
      <c r="E669" s="7" t="s">
        <v>39</v>
      </c>
      <c r="F669" s="7" t="s">
        <v>40</v>
      </c>
      <c r="G669" s="7" t="s">
        <v>4406</v>
      </c>
      <c r="H669" s="6">
        <v>2289491</v>
      </c>
      <c r="I669" s="7">
        <v>6</v>
      </c>
      <c r="J669" s="7" t="s">
        <v>938</v>
      </c>
      <c r="K669" s="8" t="s">
        <v>4407</v>
      </c>
      <c r="L669" s="7">
        <v>-34.609684629999997</v>
      </c>
      <c r="M669" s="7">
        <v>-58.450259860000003</v>
      </c>
      <c r="N669" s="49">
        <v>42361</v>
      </c>
      <c r="O669" s="49">
        <v>42753</v>
      </c>
      <c r="P669" s="7">
        <v>13</v>
      </c>
      <c r="Q669" s="7">
        <v>100</v>
      </c>
      <c r="R669" s="7" t="s">
        <v>4408</v>
      </c>
      <c r="S669" s="7" t="s">
        <v>4409</v>
      </c>
      <c r="T669" s="7" t="s">
        <v>4410</v>
      </c>
      <c r="U669" s="7"/>
      <c r="V669" s="7" t="s">
        <v>4411</v>
      </c>
      <c r="W669" s="13">
        <f t="shared" si="10"/>
        <v>42361</v>
      </c>
      <c r="X669" s="7"/>
      <c r="Y669" s="7"/>
      <c r="Z669" s="6">
        <v>30712255176</v>
      </c>
      <c r="AA669" s="6"/>
      <c r="AB669" s="7"/>
      <c r="AC669" s="7"/>
      <c r="AD669" s="7"/>
      <c r="AE669" s="7"/>
      <c r="AF669" s="7" t="s">
        <v>3536</v>
      </c>
      <c r="AG669" s="7"/>
      <c r="AH669" s="7"/>
      <c r="AI669" s="7"/>
      <c r="AJ669" s="7"/>
      <c r="AK669" s="7"/>
    </row>
    <row r="670" spans="1:37" ht="14.25" customHeight="1" x14ac:dyDescent="0.3">
      <c r="A670" s="6">
        <v>669</v>
      </c>
      <c r="B670" s="7" t="s">
        <v>3422</v>
      </c>
      <c r="C670" s="8" t="s">
        <v>4412</v>
      </c>
      <c r="D670" s="7" t="s">
        <v>38</v>
      </c>
      <c r="E670" s="7" t="s">
        <v>39</v>
      </c>
      <c r="F670" s="7" t="s">
        <v>40</v>
      </c>
      <c r="G670" s="7" t="s">
        <v>4413</v>
      </c>
      <c r="H670" s="6">
        <v>2370996</v>
      </c>
      <c r="I670" s="7">
        <v>10</v>
      </c>
      <c r="J670" s="7" t="s">
        <v>990</v>
      </c>
      <c r="K670" s="8" t="s">
        <v>4414</v>
      </c>
      <c r="L670" s="7">
        <v>-34.61541201</v>
      </c>
      <c r="M670" s="7">
        <v>-58.505580549999998</v>
      </c>
      <c r="N670" s="49">
        <v>42681</v>
      </c>
      <c r="O670" s="49">
        <v>42884</v>
      </c>
      <c r="P670" s="7">
        <v>6</v>
      </c>
      <c r="Q670" s="7">
        <v>100</v>
      </c>
      <c r="R670" s="7" t="s">
        <v>4415</v>
      </c>
      <c r="S670" s="7"/>
      <c r="T670" s="7"/>
      <c r="U670" s="7"/>
      <c r="V670" s="7" t="s">
        <v>4416</v>
      </c>
      <c r="W670" s="13">
        <f t="shared" si="10"/>
        <v>42681</v>
      </c>
      <c r="X670" s="7"/>
      <c r="Y670" s="7"/>
      <c r="Z670" s="6">
        <v>30682689435</v>
      </c>
      <c r="AA670" s="6"/>
      <c r="AB670" s="7"/>
      <c r="AC670" s="7"/>
      <c r="AD670" s="7"/>
      <c r="AE670" s="7"/>
      <c r="AF670" s="7" t="s">
        <v>3431</v>
      </c>
      <c r="AG670" s="7"/>
      <c r="AH670" s="7"/>
      <c r="AI670" s="7"/>
      <c r="AJ670" s="7"/>
      <c r="AK670" s="7"/>
    </row>
    <row r="671" spans="1:37" ht="14.25" customHeight="1" x14ac:dyDescent="0.3">
      <c r="A671" s="6">
        <v>670</v>
      </c>
      <c r="B671" s="7" t="s">
        <v>4149</v>
      </c>
      <c r="C671" s="8" t="s">
        <v>4417</v>
      </c>
      <c r="D671" s="7" t="s">
        <v>38</v>
      </c>
      <c r="E671" s="7" t="s">
        <v>39</v>
      </c>
      <c r="F671" s="7" t="s">
        <v>40</v>
      </c>
      <c r="G671" s="7" t="s">
        <v>4418</v>
      </c>
      <c r="H671" s="6">
        <v>2588218</v>
      </c>
      <c r="I671" s="7">
        <v>15</v>
      </c>
      <c r="J671" s="7" t="s">
        <v>925</v>
      </c>
      <c r="K671" s="8" t="s">
        <v>4419</v>
      </c>
      <c r="L671" s="7">
        <v>-34.600948420000002</v>
      </c>
      <c r="M671" s="7">
        <v>-58.467710910000001</v>
      </c>
      <c r="N671" s="49">
        <v>42556</v>
      </c>
      <c r="O671" s="49">
        <v>42676</v>
      </c>
      <c r="P671" s="7">
        <v>4</v>
      </c>
      <c r="Q671" s="7">
        <v>100</v>
      </c>
      <c r="R671" s="7" t="s">
        <v>4420</v>
      </c>
      <c r="S671" s="7" t="s">
        <v>4421</v>
      </c>
      <c r="T671" s="7" t="s">
        <v>4422</v>
      </c>
      <c r="U671" s="7" t="s">
        <v>4423</v>
      </c>
      <c r="V671" s="7" t="s">
        <v>2861</v>
      </c>
      <c r="W671" s="13">
        <f t="shared" si="10"/>
        <v>42556</v>
      </c>
      <c r="X671" s="7"/>
      <c r="Y671" s="7"/>
      <c r="Z671" s="6">
        <v>20044899532</v>
      </c>
      <c r="AA671" s="6"/>
      <c r="AB671" s="7"/>
      <c r="AC671" s="7"/>
      <c r="AD671" s="7"/>
      <c r="AE671" s="7"/>
      <c r="AF671" s="7" t="s">
        <v>4153</v>
      </c>
      <c r="AG671" s="7"/>
      <c r="AH671" s="7"/>
      <c r="AI671" s="7"/>
      <c r="AJ671" s="7"/>
      <c r="AK671" s="7"/>
    </row>
    <row r="672" spans="1:37" ht="14.25" customHeight="1" x14ac:dyDescent="0.3">
      <c r="A672" s="6">
        <v>671</v>
      </c>
      <c r="B672" s="7" t="s">
        <v>3422</v>
      </c>
      <c r="C672" s="8" t="s">
        <v>4424</v>
      </c>
      <c r="D672" s="7" t="s">
        <v>38</v>
      </c>
      <c r="E672" s="7" t="s">
        <v>39</v>
      </c>
      <c r="F672" s="7" t="s">
        <v>40</v>
      </c>
      <c r="G672" s="7" t="s">
        <v>4425</v>
      </c>
      <c r="H672" s="6">
        <v>2681984</v>
      </c>
      <c r="I672" s="7">
        <v>10</v>
      </c>
      <c r="J672" s="7" t="s">
        <v>1084</v>
      </c>
      <c r="K672" s="8" t="s">
        <v>4426</v>
      </c>
      <c r="L672" s="7">
        <v>-34.629419589999998</v>
      </c>
      <c r="M672" s="7">
        <v>-58.486548319999997</v>
      </c>
      <c r="N672" s="49">
        <v>42860</v>
      </c>
      <c r="O672" s="49">
        <v>42799</v>
      </c>
      <c r="P672" s="7"/>
      <c r="Q672" s="7">
        <v>100</v>
      </c>
      <c r="R672" s="7" t="s">
        <v>4427</v>
      </c>
      <c r="S672" s="7"/>
      <c r="T672" s="7"/>
      <c r="U672" s="7"/>
      <c r="V672" s="7" t="s">
        <v>3625</v>
      </c>
      <c r="W672" s="13">
        <f t="shared" si="10"/>
        <v>42860</v>
      </c>
      <c r="X672" s="7"/>
      <c r="Y672" s="7"/>
      <c r="Z672" s="6">
        <v>30711684391</v>
      </c>
      <c r="AA672" s="6"/>
      <c r="AB672" s="7"/>
      <c r="AC672" s="7"/>
      <c r="AD672" s="7"/>
      <c r="AE672" s="7"/>
      <c r="AF672" s="7" t="s">
        <v>3431</v>
      </c>
      <c r="AG672" s="7"/>
      <c r="AH672" s="7"/>
      <c r="AI672" s="7"/>
      <c r="AJ672" s="7"/>
      <c r="AK672" s="7"/>
    </row>
    <row r="673" spans="1:37" ht="14.25" customHeight="1" x14ac:dyDescent="0.3">
      <c r="A673" s="6">
        <v>672</v>
      </c>
      <c r="B673" s="7" t="s">
        <v>3336</v>
      </c>
      <c r="C673" s="8" t="s">
        <v>4428</v>
      </c>
      <c r="D673" s="7" t="s">
        <v>38</v>
      </c>
      <c r="E673" s="7" t="s">
        <v>39</v>
      </c>
      <c r="F673" s="7" t="s">
        <v>40</v>
      </c>
      <c r="G673" s="7" t="s">
        <v>4429</v>
      </c>
      <c r="H673" s="6">
        <v>2781936</v>
      </c>
      <c r="I673" s="7">
        <v>11</v>
      </c>
      <c r="J673" s="7" t="s">
        <v>487</v>
      </c>
      <c r="K673" s="8" t="s">
        <v>4430</v>
      </c>
      <c r="L673" s="7">
        <v>-34.595511430000002</v>
      </c>
      <c r="M673" s="7">
        <v>-58.509301270000002</v>
      </c>
      <c r="N673" s="49">
        <v>42719</v>
      </c>
      <c r="O673" s="49">
        <v>42810</v>
      </c>
      <c r="P673" s="7">
        <v>3</v>
      </c>
      <c r="Q673" s="7">
        <v>100</v>
      </c>
      <c r="R673" s="7" t="s">
        <v>4431</v>
      </c>
      <c r="S673" s="7" t="s">
        <v>4432</v>
      </c>
      <c r="T673" s="7"/>
      <c r="U673" s="7"/>
      <c r="V673" s="7" t="s">
        <v>4433</v>
      </c>
      <c r="W673" s="13">
        <f t="shared" si="10"/>
        <v>42719</v>
      </c>
      <c r="X673" s="7"/>
      <c r="Y673" s="7"/>
      <c r="Z673" s="6">
        <v>30712275819</v>
      </c>
      <c r="AA673" s="6"/>
      <c r="AB673" s="7"/>
      <c r="AC673" s="7"/>
      <c r="AD673" s="7"/>
      <c r="AE673" s="7"/>
      <c r="AF673" s="7" t="s">
        <v>3342</v>
      </c>
      <c r="AG673" s="7"/>
      <c r="AH673" s="7"/>
      <c r="AI673" s="7"/>
      <c r="AJ673" s="7"/>
      <c r="AK673" s="7"/>
    </row>
    <row r="674" spans="1:37" ht="14.25" customHeight="1" x14ac:dyDescent="0.3">
      <c r="A674" s="6">
        <v>673</v>
      </c>
      <c r="B674" s="7" t="s">
        <v>3492</v>
      </c>
      <c r="C674" s="8" t="s">
        <v>4434</v>
      </c>
      <c r="D674" s="7" t="s">
        <v>38</v>
      </c>
      <c r="E674" s="7" t="s">
        <v>39</v>
      </c>
      <c r="F674" s="7" t="s">
        <v>40</v>
      </c>
      <c r="G674" s="7" t="s">
        <v>4435</v>
      </c>
      <c r="H674" s="6">
        <v>2873156</v>
      </c>
      <c r="I674" s="7">
        <v>13</v>
      </c>
      <c r="J674" s="7" t="s">
        <v>360</v>
      </c>
      <c r="K674" s="8" t="s">
        <v>4436</v>
      </c>
      <c r="L674" s="7">
        <v>-34.557158770000001</v>
      </c>
      <c r="M674" s="7">
        <v>-58.456681740000001</v>
      </c>
      <c r="N674" s="49">
        <v>42278</v>
      </c>
      <c r="O674" s="49">
        <v>42892</v>
      </c>
      <c r="P674" s="7">
        <v>20</v>
      </c>
      <c r="Q674" s="7">
        <v>100</v>
      </c>
      <c r="R674" s="7" t="s">
        <v>4437</v>
      </c>
      <c r="S674" s="7" t="s">
        <v>4438</v>
      </c>
      <c r="T674" s="7" t="s">
        <v>4439</v>
      </c>
      <c r="U674" s="7" t="s">
        <v>4440</v>
      </c>
      <c r="V674" s="7" t="s">
        <v>3353</v>
      </c>
      <c r="W674" s="13">
        <f t="shared" si="10"/>
        <v>42278</v>
      </c>
      <c r="X674" s="7"/>
      <c r="Y674" s="7"/>
      <c r="Z674" s="6">
        <v>30615108290</v>
      </c>
      <c r="AA674" s="6"/>
      <c r="AB674" s="7"/>
      <c r="AC674" s="7"/>
      <c r="AD674" s="7"/>
      <c r="AE674" s="7"/>
      <c r="AF674" s="7" t="s">
        <v>3498</v>
      </c>
      <c r="AG674" s="7"/>
      <c r="AH674" s="7"/>
      <c r="AI674" s="7"/>
      <c r="AJ674" s="7"/>
      <c r="AK674" s="7"/>
    </row>
    <row r="675" spans="1:37" ht="14.25" customHeight="1" x14ac:dyDescent="0.3">
      <c r="A675" s="6">
        <v>674</v>
      </c>
      <c r="B675" s="7" t="s">
        <v>2917</v>
      </c>
      <c r="C675" s="8" t="s">
        <v>4441</v>
      </c>
      <c r="D675" s="7" t="s">
        <v>38</v>
      </c>
      <c r="E675" s="7" t="s">
        <v>39</v>
      </c>
      <c r="F675" s="7" t="s">
        <v>40</v>
      </c>
      <c r="G675" s="7" t="s">
        <v>4052</v>
      </c>
      <c r="H675" s="6">
        <v>2969250</v>
      </c>
      <c r="I675" s="7">
        <v>1</v>
      </c>
      <c r="J675" s="7" t="s">
        <v>68</v>
      </c>
      <c r="K675" s="8" t="s">
        <v>4442</v>
      </c>
      <c r="L675" s="7">
        <v>-34.613943599999999</v>
      </c>
      <c r="M675" s="7">
        <v>-58.377250150000002</v>
      </c>
      <c r="N675" s="49">
        <v>42828</v>
      </c>
      <c r="O675" s="49">
        <v>42948</v>
      </c>
      <c r="P675" s="7">
        <v>4</v>
      </c>
      <c r="Q675" s="7">
        <v>100</v>
      </c>
      <c r="R675" s="7" t="s">
        <v>3318</v>
      </c>
      <c r="S675" s="7"/>
      <c r="T675" s="7"/>
      <c r="U675" s="7"/>
      <c r="V675" s="7" t="s">
        <v>3523</v>
      </c>
      <c r="W675" s="13">
        <f t="shared" si="10"/>
        <v>42828</v>
      </c>
      <c r="X675" s="7"/>
      <c r="Y675" s="7"/>
      <c r="Z675" s="6">
        <v>30566480618</v>
      </c>
      <c r="AA675" s="6"/>
      <c r="AB675" s="7"/>
      <c r="AC675" s="7"/>
      <c r="AD675" s="7"/>
      <c r="AE675" s="7"/>
      <c r="AF675" s="7" t="s">
        <v>2921</v>
      </c>
      <c r="AG675" s="7"/>
      <c r="AH675" s="7"/>
      <c r="AI675" s="7"/>
      <c r="AJ675" s="7"/>
      <c r="AK675" s="7"/>
    </row>
    <row r="676" spans="1:37" ht="14.25" customHeight="1" x14ac:dyDescent="0.3">
      <c r="A676" s="6">
        <v>675</v>
      </c>
      <c r="B676" s="7" t="s">
        <v>4064</v>
      </c>
      <c r="C676" s="8" t="s">
        <v>4443</v>
      </c>
      <c r="D676" s="7" t="s">
        <v>38</v>
      </c>
      <c r="E676" s="7" t="s">
        <v>39</v>
      </c>
      <c r="F676" s="7" t="s">
        <v>40</v>
      </c>
      <c r="G676" s="7" t="s">
        <v>4444</v>
      </c>
      <c r="H676" s="6">
        <v>2991264</v>
      </c>
      <c r="I676" s="7">
        <v>12</v>
      </c>
      <c r="J676" s="7" t="s">
        <v>433</v>
      </c>
      <c r="K676" s="8" t="s">
        <v>4445</v>
      </c>
      <c r="L676" s="7">
        <v>-34.541531220000003</v>
      </c>
      <c r="M676" s="7">
        <v>-58.476805859999999</v>
      </c>
      <c r="N676" s="49">
        <v>42766</v>
      </c>
      <c r="O676" s="49">
        <v>42820</v>
      </c>
      <c r="P676" s="7">
        <v>2</v>
      </c>
      <c r="Q676" s="7">
        <v>100</v>
      </c>
      <c r="R676" s="7" t="s">
        <v>4446</v>
      </c>
      <c r="S676" s="7"/>
      <c r="T676" s="7"/>
      <c r="U676" s="7"/>
      <c r="V676" s="7" t="s">
        <v>3699</v>
      </c>
      <c r="W676" s="13">
        <f t="shared" si="10"/>
        <v>42766</v>
      </c>
      <c r="X676" s="7"/>
      <c r="Y676" s="7"/>
      <c r="Z676" s="6">
        <v>30708896019</v>
      </c>
      <c r="AA676" s="6"/>
      <c r="AB676" s="7"/>
      <c r="AC676" s="7"/>
      <c r="AD676" s="7"/>
      <c r="AE676" s="7"/>
      <c r="AF676" s="7" t="s">
        <v>4070</v>
      </c>
      <c r="AG676" s="7"/>
      <c r="AH676" s="7"/>
      <c r="AI676" s="7"/>
      <c r="AJ676" s="7"/>
      <c r="AK676" s="7"/>
    </row>
    <row r="677" spans="1:37" ht="14.25" customHeight="1" x14ac:dyDescent="0.3">
      <c r="A677" s="6">
        <v>676</v>
      </c>
      <c r="B677" s="7" t="s">
        <v>3422</v>
      </c>
      <c r="C677" s="8" t="s">
        <v>4447</v>
      </c>
      <c r="D677" s="7" t="s">
        <v>38</v>
      </c>
      <c r="E677" s="7" t="s">
        <v>39</v>
      </c>
      <c r="F677" s="7" t="s">
        <v>40</v>
      </c>
      <c r="G677" s="7" t="s">
        <v>4056</v>
      </c>
      <c r="H677" s="6">
        <v>3499886</v>
      </c>
      <c r="I677" s="7">
        <v>10</v>
      </c>
      <c r="J677" s="7" t="s">
        <v>3971</v>
      </c>
      <c r="K677" s="8" t="s">
        <v>4448</v>
      </c>
      <c r="L677" s="7">
        <v>-34.628452979999999</v>
      </c>
      <c r="M677" s="7">
        <v>-58.522807530000001</v>
      </c>
      <c r="N677" s="49">
        <v>42667</v>
      </c>
      <c r="O677" s="49">
        <v>42807</v>
      </c>
      <c r="P677" s="7">
        <v>5</v>
      </c>
      <c r="Q677" s="7">
        <v>100</v>
      </c>
      <c r="R677" s="7" t="s">
        <v>4449</v>
      </c>
      <c r="S677" s="7"/>
      <c r="T677" s="7"/>
      <c r="U677" s="7"/>
      <c r="V677" s="7" t="s">
        <v>4450</v>
      </c>
      <c r="W677" s="13">
        <f t="shared" si="10"/>
        <v>42667</v>
      </c>
      <c r="X677" s="7"/>
      <c r="Y677" s="7"/>
      <c r="Z677" s="6"/>
      <c r="AA677" s="6"/>
      <c r="AB677" s="7"/>
      <c r="AC677" s="7"/>
      <c r="AD677" s="7"/>
      <c r="AE677" s="7"/>
      <c r="AF677" s="7" t="s">
        <v>3431</v>
      </c>
      <c r="AG677" s="7"/>
      <c r="AH677" s="7"/>
      <c r="AI677" s="7"/>
      <c r="AJ677" s="7"/>
      <c r="AK677" s="7"/>
    </row>
    <row r="678" spans="1:37" ht="14.25" customHeight="1" x14ac:dyDescent="0.3">
      <c r="A678" s="6">
        <v>677</v>
      </c>
      <c r="B678" s="7" t="s">
        <v>4149</v>
      </c>
      <c r="C678" s="8" t="s">
        <v>4451</v>
      </c>
      <c r="D678" s="7" t="s">
        <v>38</v>
      </c>
      <c r="E678" s="7" t="s">
        <v>39</v>
      </c>
      <c r="F678" s="7" t="s">
        <v>40</v>
      </c>
      <c r="G678" s="7" t="s">
        <v>4452</v>
      </c>
      <c r="H678" s="6">
        <v>4374885</v>
      </c>
      <c r="I678" s="7">
        <v>15</v>
      </c>
      <c r="J678" s="7" t="s">
        <v>2646</v>
      </c>
      <c r="K678" s="8" t="s">
        <v>4453</v>
      </c>
      <c r="L678" s="7">
        <v>-34.601865949999997</v>
      </c>
      <c r="M678" s="7">
        <v>-58.438112570000001</v>
      </c>
      <c r="N678" s="49">
        <v>41751</v>
      </c>
      <c r="O678" s="49">
        <v>42866</v>
      </c>
      <c r="P678" s="7">
        <v>37</v>
      </c>
      <c r="Q678" s="7">
        <v>100</v>
      </c>
      <c r="R678" s="7" t="s">
        <v>4454</v>
      </c>
      <c r="S678" s="7" t="s">
        <v>4455</v>
      </c>
      <c r="T678" s="7"/>
      <c r="U678" s="7"/>
      <c r="V678" s="7" t="s">
        <v>3398</v>
      </c>
      <c r="W678" s="13">
        <f t="shared" si="10"/>
        <v>41751</v>
      </c>
      <c r="X678" s="7"/>
      <c r="Y678" s="7"/>
      <c r="Z678" s="6">
        <v>30521147373</v>
      </c>
      <c r="AA678" s="6"/>
      <c r="AB678" s="7"/>
      <c r="AC678" s="7"/>
      <c r="AD678" s="7"/>
      <c r="AE678" s="7"/>
      <c r="AF678" s="7" t="s">
        <v>4153</v>
      </c>
      <c r="AG678" s="7"/>
      <c r="AH678" s="7"/>
      <c r="AI678" s="7"/>
      <c r="AJ678" s="7"/>
      <c r="AK678" s="7"/>
    </row>
    <row r="679" spans="1:37" ht="14.25" customHeight="1" x14ac:dyDescent="0.3">
      <c r="A679" s="6">
        <v>678</v>
      </c>
      <c r="B679" s="7" t="s">
        <v>3355</v>
      </c>
      <c r="C679" s="8" t="s">
        <v>4456</v>
      </c>
      <c r="D679" s="7" t="s">
        <v>38</v>
      </c>
      <c r="E679" s="7" t="s">
        <v>39</v>
      </c>
      <c r="F679" s="7" t="s">
        <v>40</v>
      </c>
      <c r="G679" s="7" t="s">
        <v>4457</v>
      </c>
      <c r="H679" s="6">
        <v>4576809</v>
      </c>
      <c r="I679" s="7">
        <v>4</v>
      </c>
      <c r="J679" s="7" t="s">
        <v>1502</v>
      </c>
      <c r="K679" s="8" t="s">
        <v>4458</v>
      </c>
      <c r="L679" s="7">
        <v>-34.655715139999998</v>
      </c>
      <c r="M679" s="7">
        <v>-58.420065540000003</v>
      </c>
      <c r="N679" s="49">
        <v>42679</v>
      </c>
      <c r="O679" s="49">
        <v>43209</v>
      </c>
      <c r="P679" s="7">
        <v>17</v>
      </c>
      <c r="Q679" s="7">
        <v>100</v>
      </c>
      <c r="R679" s="7" t="s">
        <v>4459</v>
      </c>
      <c r="S679" s="7" t="s">
        <v>4460</v>
      </c>
      <c r="T679" s="7" t="s">
        <v>4461</v>
      </c>
      <c r="U679" s="7"/>
      <c r="V679" s="7" t="s">
        <v>3439</v>
      </c>
      <c r="W679" s="13">
        <f t="shared" si="10"/>
        <v>42679</v>
      </c>
      <c r="X679" s="7"/>
      <c r="Y679" s="7"/>
      <c r="Z679" s="6">
        <v>30712264256</v>
      </c>
      <c r="AA679" s="6"/>
      <c r="AB679" s="7">
        <v>5</v>
      </c>
      <c r="AC679" s="7"/>
      <c r="AD679" s="7"/>
      <c r="AE679" s="7"/>
      <c r="AF679" s="7" t="s">
        <v>3362</v>
      </c>
      <c r="AG679" s="7" t="s">
        <v>4462</v>
      </c>
      <c r="AH679" s="7"/>
      <c r="AI679" s="7"/>
      <c r="AJ679" s="7"/>
      <c r="AK679" s="7"/>
    </row>
    <row r="680" spans="1:37" ht="14.25" customHeight="1" x14ac:dyDescent="0.3">
      <c r="A680" s="6">
        <v>679</v>
      </c>
      <c r="B680" s="7" t="s">
        <v>3461</v>
      </c>
      <c r="C680" s="8" t="s">
        <v>4463</v>
      </c>
      <c r="D680" s="7" t="s">
        <v>38</v>
      </c>
      <c r="E680" s="7" t="s">
        <v>39</v>
      </c>
      <c r="F680" s="7" t="s">
        <v>40</v>
      </c>
      <c r="G680" s="7" t="s">
        <v>4464</v>
      </c>
      <c r="H680" s="6">
        <v>5199700</v>
      </c>
      <c r="I680" s="7">
        <v>7</v>
      </c>
      <c r="J680" s="7" t="s">
        <v>690</v>
      </c>
      <c r="K680" s="8" t="s">
        <v>3146</v>
      </c>
      <c r="L680" s="7">
        <v>-34.647254289999999</v>
      </c>
      <c r="M680" s="7">
        <v>-58.449206420000003</v>
      </c>
      <c r="N680" s="49">
        <v>42594</v>
      </c>
      <c r="O680" s="49">
        <v>42824</v>
      </c>
      <c r="P680" s="7">
        <v>7</v>
      </c>
      <c r="Q680" s="7">
        <v>100</v>
      </c>
      <c r="R680" s="7" t="s">
        <v>3318</v>
      </c>
      <c r="S680" s="7"/>
      <c r="T680" s="7"/>
      <c r="U680" s="7"/>
      <c r="V680" s="7" t="s">
        <v>3151</v>
      </c>
      <c r="W680" s="13">
        <f t="shared" si="10"/>
        <v>42594</v>
      </c>
      <c r="X680" s="7"/>
      <c r="Y680" s="7"/>
      <c r="Z680" s="6">
        <v>30711331847</v>
      </c>
      <c r="AA680" s="6"/>
      <c r="AB680" s="7"/>
      <c r="AC680" s="7"/>
      <c r="AD680" s="7"/>
      <c r="AE680" s="7"/>
      <c r="AF680" s="7" t="s">
        <v>3467</v>
      </c>
      <c r="AG680" s="7"/>
      <c r="AH680" s="7"/>
      <c r="AI680" s="7"/>
      <c r="AJ680" s="7"/>
      <c r="AK680" s="7"/>
    </row>
    <row r="681" spans="1:37" ht="14.25" customHeight="1" x14ac:dyDescent="0.3">
      <c r="A681" s="6">
        <v>680</v>
      </c>
      <c r="B681" s="7" t="s">
        <v>3422</v>
      </c>
      <c r="C681" s="8" t="s">
        <v>4465</v>
      </c>
      <c r="D681" s="7" t="s">
        <v>38</v>
      </c>
      <c r="E681" s="7" t="s">
        <v>39</v>
      </c>
      <c r="F681" s="7" t="s">
        <v>40</v>
      </c>
      <c r="G681" s="7" t="s">
        <v>4466</v>
      </c>
      <c r="H681" s="6">
        <v>6017102</v>
      </c>
      <c r="I681" s="7">
        <v>10</v>
      </c>
      <c r="J681" s="7" t="s">
        <v>765</v>
      </c>
      <c r="K681" s="8" t="s">
        <v>4467</v>
      </c>
      <c r="L681" s="7">
        <v>-34.636023350000002</v>
      </c>
      <c r="M681" s="7">
        <v>-58.49615773</v>
      </c>
      <c r="N681" s="49">
        <v>42675</v>
      </c>
      <c r="O681" s="49">
        <v>43100</v>
      </c>
      <c r="P681" s="7">
        <v>13</v>
      </c>
      <c r="Q681" s="7">
        <v>100</v>
      </c>
      <c r="R681" s="7" t="s">
        <v>4468</v>
      </c>
      <c r="S681" s="7" t="s">
        <v>4469</v>
      </c>
      <c r="T681" s="7"/>
      <c r="U681" s="7"/>
      <c r="V681" s="7" t="s">
        <v>4470</v>
      </c>
      <c r="W681" s="13">
        <f t="shared" si="10"/>
        <v>42675</v>
      </c>
      <c r="X681" s="7"/>
      <c r="Y681" s="7"/>
      <c r="Z681" s="6">
        <v>33709097879</v>
      </c>
      <c r="AA681" s="6"/>
      <c r="AB681" s="7">
        <v>5</v>
      </c>
      <c r="AC681" s="7"/>
      <c r="AD681" s="7"/>
      <c r="AE681" s="7"/>
      <c r="AF681" s="7" t="s">
        <v>3431</v>
      </c>
      <c r="AG681" s="7" t="s">
        <v>4471</v>
      </c>
      <c r="AH681" s="7"/>
      <c r="AI681" s="7"/>
      <c r="AJ681" s="7"/>
      <c r="AK681" s="7"/>
    </row>
    <row r="682" spans="1:37" ht="14.25" customHeight="1" x14ac:dyDescent="0.3">
      <c r="A682" s="6">
        <v>681</v>
      </c>
      <c r="B682" s="7" t="s">
        <v>2917</v>
      </c>
      <c r="C682" s="8" t="s">
        <v>4472</v>
      </c>
      <c r="D682" s="7" t="s">
        <v>38</v>
      </c>
      <c r="E682" s="7" t="s">
        <v>39</v>
      </c>
      <c r="F682" s="7" t="s">
        <v>40</v>
      </c>
      <c r="G682" s="7" t="s">
        <v>4473</v>
      </c>
      <c r="H682" s="6">
        <v>7203420</v>
      </c>
      <c r="I682" s="7">
        <v>1</v>
      </c>
      <c r="J682" s="7" t="s">
        <v>2896</v>
      </c>
      <c r="K682" s="8" t="s">
        <v>4474</v>
      </c>
      <c r="L682" s="7">
        <v>-34.590313420000001</v>
      </c>
      <c r="M682" s="7">
        <v>-58.381307079999999</v>
      </c>
      <c r="N682" s="49">
        <v>43026</v>
      </c>
      <c r="O682" s="49">
        <v>43220</v>
      </c>
      <c r="P682" s="7">
        <v>6</v>
      </c>
      <c r="Q682" s="7">
        <v>100</v>
      </c>
      <c r="R682" s="7" t="s">
        <v>4475</v>
      </c>
      <c r="S682" s="7"/>
      <c r="T682" s="7"/>
      <c r="U682" s="7"/>
      <c r="V682" s="7" t="s">
        <v>3353</v>
      </c>
      <c r="W682" s="13">
        <f t="shared" si="10"/>
        <v>43026</v>
      </c>
      <c r="X682" s="7"/>
      <c r="Y682" s="7"/>
      <c r="Z682" s="6">
        <v>30615108290</v>
      </c>
      <c r="AA682" s="6"/>
      <c r="AB682" s="7">
        <v>5</v>
      </c>
      <c r="AC682" s="7"/>
      <c r="AD682" s="7"/>
      <c r="AE682" s="7"/>
      <c r="AF682" s="7" t="s">
        <v>2921</v>
      </c>
      <c r="AG682" s="7" t="s">
        <v>4476</v>
      </c>
      <c r="AH682" s="7"/>
      <c r="AI682" s="7"/>
      <c r="AJ682" s="7"/>
      <c r="AK682" s="7"/>
    </row>
    <row r="683" spans="1:37" ht="14.25" customHeight="1" x14ac:dyDescent="0.3">
      <c r="A683" s="6">
        <v>682</v>
      </c>
      <c r="B683" s="7" t="s">
        <v>3528</v>
      </c>
      <c r="C683" s="8" t="s">
        <v>4477</v>
      </c>
      <c r="D683" s="7" t="s">
        <v>38</v>
      </c>
      <c r="E683" s="7" t="s">
        <v>39</v>
      </c>
      <c r="F683" s="7" t="s">
        <v>40</v>
      </c>
      <c r="G683" s="7" t="s">
        <v>4478</v>
      </c>
      <c r="H683" s="6">
        <v>7614048</v>
      </c>
      <c r="I683" s="7">
        <v>6</v>
      </c>
      <c r="J683" s="7" t="s">
        <v>938</v>
      </c>
      <c r="K683" s="8" t="s">
        <v>4479</v>
      </c>
      <c r="L683" s="7">
        <v>-34.616821029999997</v>
      </c>
      <c r="M683" s="7">
        <v>-58.439066560000001</v>
      </c>
      <c r="N683" s="49">
        <v>42731</v>
      </c>
      <c r="O683" s="49">
        <v>42947</v>
      </c>
      <c r="P683" s="7">
        <v>7</v>
      </c>
      <c r="Q683" s="7">
        <v>100</v>
      </c>
      <c r="R683" s="7" t="s">
        <v>4480</v>
      </c>
      <c r="S683" s="7" t="s">
        <v>4481</v>
      </c>
      <c r="T683" s="7" t="s">
        <v>4482</v>
      </c>
      <c r="U683" s="7"/>
      <c r="V683" s="7" t="s">
        <v>2838</v>
      </c>
      <c r="W683" s="13">
        <f t="shared" si="10"/>
        <v>42731</v>
      </c>
      <c r="X683" s="7"/>
      <c r="Y683" s="7"/>
      <c r="Z683" s="6">
        <v>30709605158</v>
      </c>
      <c r="AA683" s="6"/>
      <c r="AB683" s="7"/>
      <c r="AC683" s="7"/>
      <c r="AD683" s="7"/>
      <c r="AE683" s="7"/>
      <c r="AF683" s="7" t="s">
        <v>3536</v>
      </c>
      <c r="AG683" s="7"/>
      <c r="AH683" s="7"/>
      <c r="AI683" s="7"/>
      <c r="AJ683" s="7"/>
      <c r="AK683" s="7"/>
    </row>
    <row r="684" spans="1:37" ht="14.25" customHeight="1" x14ac:dyDescent="0.3">
      <c r="A684" s="6">
        <v>683</v>
      </c>
      <c r="B684" s="7" t="s">
        <v>36</v>
      </c>
      <c r="C684" s="8" t="s">
        <v>4483</v>
      </c>
      <c r="D684" s="7" t="s">
        <v>38</v>
      </c>
      <c r="E684" s="7" t="s">
        <v>39</v>
      </c>
      <c r="F684" s="7" t="s">
        <v>40</v>
      </c>
      <c r="G684" s="7" t="s">
        <v>41</v>
      </c>
      <c r="H684" s="6">
        <v>8000000</v>
      </c>
      <c r="I684" s="7">
        <v>8</v>
      </c>
      <c r="J684" s="7" t="s">
        <v>89</v>
      </c>
      <c r="K684" s="8" t="s">
        <v>4484</v>
      </c>
      <c r="L684" s="7">
        <v>-34.676889969999998</v>
      </c>
      <c r="M684" s="7">
        <v>-58.467591409999997</v>
      </c>
      <c r="N684" s="49">
        <v>42689</v>
      </c>
      <c r="O684" s="49">
        <v>43342</v>
      </c>
      <c r="P684" s="7">
        <v>21</v>
      </c>
      <c r="Q684" s="7">
        <v>100</v>
      </c>
      <c r="R684" s="7" t="s">
        <v>4485</v>
      </c>
      <c r="S684" s="7" t="s">
        <v>4486</v>
      </c>
      <c r="T684" s="7" t="s">
        <v>4487</v>
      </c>
      <c r="U684" s="7" t="s">
        <v>4488</v>
      </c>
      <c r="V684" s="7" t="s">
        <v>3135</v>
      </c>
      <c r="W684" s="13">
        <f t="shared" si="10"/>
        <v>42689</v>
      </c>
      <c r="X684" s="15" t="s">
        <v>47</v>
      </c>
      <c r="Y684" s="7"/>
      <c r="Z684" s="6">
        <v>30640087257</v>
      </c>
      <c r="AA684" s="6"/>
      <c r="AB684" s="7">
        <v>55</v>
      </c>
      <c r="AC684" s="7" t="s">
        <v>49</v>
      </c>
      <c r="AD684" s="7"/>
      <c r="AE684" s="7"/>
      <c r="AF684" s="7" t="s">
        <v>50</v>
      </c>
      <c r="AG684" s="7"/>
      <c r="AH684" s="7"/>
      <c r="AI684" s="7"/>
      <c r="AJ684" s="7"/>
      <c r="AK684" s="7"/>
    </row>
    <row r="685" spans="1:37" ht="14.25" customHeight="1" x14ac:dyDescent="0.3">
      <c r="A685" s="6">
        <v>684</v>
      </c>
      <c r="B685" s="7" t="s">
        <v>4064</v>
      </c>
      <c r="C685" s="8" t="s">
        <v>4489</v>
      </c>
      <c r="D685" s="7" t="s">
        <v>38</v>
      </c>
      <c r="E685" s="7" t="s">
        <v>39</v>
      </c>
      <c r="F685" s="7" t="s">
        <v>40</v>
      </c>
      <c r="G685" s="7" t="s">
        <v>4490</v>
      </c>
      <c r="H685" s="6">
        <v>8948590</v>
      </c>
      <c r="I685" s="7">
        <v>12</v>
      </c>
      <c r="J685" s="7" t="s">
        <v>42</v>
      </c>
      <c r="K685" s="8" t="s">
        <v>4491</v>
      </c>
      <c r="L685" s="7">
        <v>-34.571427319999998</v>
      </c>
      <c r="M685" s="7">
        <v>-58.48991736</v>
      </c>
      <c r="N685" s="49">
        <v>42758</v>
      </c>
      <c r="O685" s="49">
        <v>43061</v>
      </c>
      <c r="P685" s="7">
        <v>10</v>
      </c>
      <c r="Q685" s="7">
        <v>100</v>
      </c>
      <c r="R685" s="7" t="s">
        <v>4492</v>
      </c>
      <c r="S685" s="7" t="s">
        <v>4493</v>
      </c>
      <c r="T685" s="7" t="s">
        <v>4494</v>
      </c>
      <c r="U685" s="7"/>
      <c r="V685" s="7" t="s">
        <v>3585</v>
      </c>
      <c r="W685" s="13">
        <f t="shared" si="10"/>
        <v>42758</v>
      </c>
      <c r="X685" s="8"/>
      <c r="Y685" s="7"/>
      <c r="Z685" s="6">
        <v>33709466939</v>
      </c>
      <c r="AA685" s="6"/>
      <c r="AB685" s="7"/>
      <c r="AC685" s="7"/>
      <c r="AD685" s="7"/>
      <c r="AE685" s="7"/>
      <c r="AF685" s="7" t="s">
        <v>4070</v>
      </c>
      <c r="AG685" s="7" t="s">
        <v>4495</v>
      </c>
      <c r="AH685" s="7"/>
      <c r="AI685" s="7"/>
      <c r="AJ685" s="7"/>
      <c r="AK685" s="7"/>
    </row>
    <row r="686" spans="1:37" ht="14.25" customHeight="1" x14ac:dyDescent="0.3">
      <c r="A686" s="6">
        <v>685</v>
      </c>
      <c r="B686" s="7" t="s">
        <v>3422</v>
      </c>
      <c r="C686" s="8" t="s">
        <v>4496</v>
      </c>
      <c r="D686" s="7" t="s">
        <v>38</v>
      </c>
      <c r="E686" s="7" t="s">
        <v>39</v>
      </c>
      <c r="F686" s="7" t="s">
        <v>40</v>
      </c>
      <c r="G686" s="7" t="s">
        <v>4282</v>
      </c>
      <c r="H686" s="6">
        <v>16034567</v>
      </c>
      <c r="I686" s="7">
        <v>10</v>
      </c>
      <c r="J686" s="7" t="s">
        <v>3265</v>
      </c>
      <c r="K686" s="8" t="s">
        <v>4497</v>
      </c>
      <c r="L686" s="7">
        <v>-34.6345271</v>
      </c>
      <c r="M686" s="7">
        <v>-58.481731449999998</v>
      </c>
      <c r="N686" s="49">
        <v>42251</v>
      </c>
      <c r="O686" s="49">
        <v>42791</v>
      </c>
      <c r="P686" s="7">
        <v>17</v>
      </c>
      <c r="Q686" s="7">
        <v>100</v>
      </c>
      <c r="R686" s="7" t="s">
        <v>4498</v>
      </c>
      <c r="S686" s="7" t="s">
        <v>4499</v>
      </c>
      <c r="T686" s="7" t="s">
        <v>4500</v>
      </c>
      <c r="U686" s="7" t="s">
        <v>4501</v>
      </c>
      <c r="V686" s="7" t="s">
        <v>137</v>
      </c>
      <c r="W686" s="13">
        <f t="shared" si="10"/>
        <v>42251</v>
      </c>
      <c r="X686" s="15" t="s">
        <v>47</v>
      </c>
      <c r="Y686" s="7"/>
      <c r="Z686" s="6">
        <v>30615748036</v>
      </c>
      <c r="AA686" s="6"/>
      <c r="AB686" s="7"/>
      <c r="AC686" s="7"/>
      <c r="AD686" s="7"/>
      <c r="AE686" s="7"/>
      <c r="AF686" s="7" t="s">
        <v>3431</v>
      </c>
      <c r="AG686" s="7"/>
      <c r="AH686" s="7"/>
      <c r="AI686" s="7"/>
      <c r="AJ686" s="7"/>
      <c r="AK686" s="7"/>
    </row>
    <row r="687" spans="1:37" ht="14.25" customHeight="1" x14ac:dyDescent="0.3">
      <c r="A687" s="6">
        <v>686</v>
      </c>
      <c r="B687" s="7" t="s">
        <v>36</v>
      </c>
      <c r="C687" s="8" t="s">
        <v>4502</v>
      </c>
      <c r="D687" s="7" t="s">
        <v>38</v>
      </c>
      <c r="E687" s="7" t="s">
        <v>39</v>
      </c>
      <c r="F687" s="7" t="s">
        <v>40</v>
      </c>
      <c r="G687" s="7" t="s">
        <v>3243</v>
      </c>
      <c r="H687" s="6">
        <v>18787437</v>
      </c>
      <c r="I687" s="7">
        <v>8</v>
      </c>
      <c r="J687" s="7" t="s">
        <v>173</v>
      </c>
      <c r="K687" s="8" t="s">
        <v>4503</v>
      </c>
      <c r="L687" s="7">
        <v>-34.664223849999999</v>
      </c>
      <c r="M687" s="7">
        <v>-58.44890856</v>
      </c>
      <c r="N687" s="49">
        <v>42126</v>
      </c>
      <c r="O687" s="49">
        <v>42524</v>
      </c>
      <c r="P687" s="7">
        <v>13</v>
      </c>
      <c r="Q687" s="7">
        <v>100</v>
      </c>
      <c r="R687" s="7" t="s">
        <v>4504</v>
      </c>
      <c r="S687" s="7" t="s">
        <v>4505</v>
      </c>
      <c r="T687" s="7" t="s">
        <v>4506</v>
      </c>
      <c r="U687" s="7" t="s">
        <v>4507</v>
      </c>
      <c r="V687" s="7" t="s">
        <v>159</v>
      </c>
      <c r="W687" s="13">
        <f t="shared" si="10"/>
        <v>42126</v>
      </c>
      <c r="X687" s="8"/>
      <c r="Y687" s="7"/>
      <c r="Z687" s="6">
        <v>33707292259</v>
      </c>
      <c r="AA687" s="6"/>
      <c r="AB687" s="7"/>
      <c r="AC687" s="7"/>
      <c r="AD687" s="7"/>
      <c r="AE687" s="7"/>
      <c r="AF687" s="7" t="s">
        <v>50</v>
      </c>
      <c r="AG687" s="7"/>
      <c r="AH687" s="7"/>
      <c r="AI687" s="7"/>
      <c r="AJ687" s="7"/>
      <c r="AK687" s="7"/>
    </row>
    <row r="688" spans="1:37" ht="14.25" customHeight="1" x14ac:dyDescent="0.3">
      <c r="A688" s="6">
        <v>687</v>
      </c>
      <c r="B688" s="7" t="s">
        <v>3538</v>
      </c>
      <c r="C688" s="8" t="s">
        <v>4508</v>
      </c>
      <c r="D688" s="7" t="s">
        <v>38</v>
      </c>
      <c r="E688" s="7" t="s">
        <v>39</v>
      </c>
      <c r="F688" s="7" t="s">
        <v>40</v>
      </c>
      <c r="G688" s="7" t="s">
        <v>4232</v>
      </c>
      <c r="H688" s="6">
        <v>27795511</v>
      </c>
      <c r="I688" s="7">
        <v>3</v>
      </c>
      <c r="J688" s="7" t="s">
        <v>538</v>
      </c>
      <c r="K688" s="8" t="s">
        <v>4509</v>
      </c>
      <c r="L688" s="7">
        <v>-34.603795169999998</v>
      </c>
      <c r="M688" s="7">
        <v>-58.392438439999999</v>
      </c>
      <c r="N688" s="49">
        <v>42569</v>
      </c>
      <c r="O688" s="49">
        <v>43159</v>
      </c>
      <c r="P688" s="7">
        <v>19</v>
      </c>
      <c r="Q688" s="7">
        <v>100</v>
      </c>
      <c r="R688" s="7" t="s">
        <v>4510</v>
      </c>
      <c r="S688" s="7" t="s">
        <v>4511</v>
      </c>
      <c r="T688" s="7" t="s">
        <v>4512</v>
      </c>
      <c r="U688" s="7"/>
      <c r="V688" s="8" t="s">
        <v>3135</v>
      </c>
      <c r="W688" s="13">
        <f t="shared" si="10"/>
        <v>42569</v>
      </c>
      <c r="X688" s="8"/>
      <c r="Y688" s="7"/>
      <c r="Z688" s="6">
        <v>30640087257</v>
      </c>
      <c r="AA688" s="6"/>
      <c r="AB688" s="7">
        <v>23</v>
      </c>
      <c r="AC688" s="7"/>
      <c r="AD688" s="7"/>
      <c r="AE688" s="7"/>
      <c r="AF688" s="7" t="s">
        <v>3546</v>
      </c>
      <c r="AG688" s="7"/>
      <c r="AH688" s="7"/>
      <c r="AI688" s="7"/>
      <c r="AJ688" s="7"/>
      <c r="AK688" s="7"/>
    </row>
    <row r="689" spans="1:37" ht="14.25" customHeight="1" x14ac:dyDescent="0.3">
      <c r="A689" s="6">
        <v>688</v>
      </c>
      <c r="B689" s="7" t="s">
        <v>36</v>
      </c>
      <c r="C689" s="8" t="s">
        <v>4513</v>
      </c>
      <c r="D689" s="7" t="s">
        <v>38</v>
      </c>
      <c r="E689" s="7" t="s">
        <v>39</v>
      </c>
      <c r="F689" s="7" t="s">
        <v>40</v>
      </c>
      <c r="G689" s="7" t="s">
        <v>3120</v>
      </c>
      <c r="H689" s="6">
        <v>168789875</v>
      </c>
      <c r="I689" s="7">
        <v>1</v>
      </c>
      <c r="J689" s="7" t="s">
        <v>2896</v>
      </c>
      <c r="K689" s="8" t="s">
        <v>3284</v>
      </c>
      <c r="L689" s="7">
        <v>-34.58921376</v>
      </c>
      <c r="M689" s="7">
        <v>-58.371015249999999</v>
      </c>
      <c r="N689" s="49">
        <v>43101</v>
      </c>
      <c r="O689" s="49">
        <v>43599</v>
      </c>
      <c r="P689" s="7">
        <v>16</v>
      </c>
      <c r="Q689" s="7">
        <v>100</v>
      </c>
      <c r="R689" s="7" t="s">
        <v>4514</v>
      </c>
      <c r="S689" s="7" t="s">
        <v>4515</v>
      </c>
      <c r="T689" s="7" t="s">
        <v>4516</v>
      </c>
      <c r="U689" s="7" t="s">
        <v>4517</v>
      </c>
      <c r="V689" s="8" t="s">
        <v>3135</v>
      </c>
      <c r="W689" s="13">
        <f t="shared" si="10"/>
        <v>43101</v>
      </c>
      <c r="X689" s="15" t="s">
        <v>47</v>
      </c>
      <c r="Y689" s="7" t="s">
        <v>4518</v>
      </c>
      <c r="Z689" s="6">
        <v>30640087257</v>
      </c>
      <c r="AA689" s="6"/>
      <c r="AB689" s="7">
        <v>10</v>
      </c>
      <c r="AC689" s="7" t="s">
        <v>49</v>
      </c>
      <c r="AD689" s="7"/>
      <c r="AE689" s="7"/>
      <c r="AF689" s="7" t="s">
        <v>50</v>
      </c>
      <c r="AG689" s="7" t="s">
        <v>4519</v>
      </c>
      <c r="AH689" s="7" t="s">
        <v>4520</v>
      </c>
      <c r="AI689" s="7" t="s">
        <v>3292</v>
      </c>
      <c r="AJ689" s="7"/>
      <c r="AK689" s="7"/>
    </row>
    <row r="690" spans="1:37" ht="14.25" customHeight="1" x14ac:dyDescent="0.3">
      <c r="A690" s="6">
        <v>689</v>
      </c>
      <c r="B690" s="7" t="s">
        <v>36</v>
      </c>
      <c r="C690" s="8" t="s">
        <v>4521</v>
      </c>
      <c r="D690" s="7" t="s">
        <v>38</v>
      </c>
      <c r="E690" s="7" t="s">
        <v>39</v>
      </c>
      <c r="F690" s="7" t="s">
        <v>40</v>
      </c>
      <c r="G690" s="7" t="s">
        <v>3120</v>
      </c>
      <c r="H690" s="6">
        <v>30899700</v>
      </c>
      <c r="I690" s="7">
        <v>4</v>
      </c>
      <c r="J690" s="7" t="s">
        <v>400</v>
      </c>
      <c r="K690" s="8" t="s">
        <v>4522</v>
      </c>
      <c r="L690" s="7">
        <v>-34.645770239999997</v>
      </c>
      <c r="M690" s="7">
        <v>-58.391250210000003</v>
      </c>
      <c r="N690" s="49">
        <v>43133</v>
      </c>
      <c r="O690" s="49">
        <v>43692</v>
      </c>
      <c r="P690" s="7">
        <v>17</v>
      </c>
      <c r="Q690" s="7">
        <v>100</v>
      </c>
      <c r="R690" s="7" t="s">
        <v>4523</v>
      </c>
      <c r="S690" s="7" t="s">
        <v>4524</v>
      </c>
      <c r="T690" s="7" t="s">
        <v>4525</v>
      </c>
      <c r="U690" s="7"/>
      <c r="V690" s="15" t="s">
        <v>3209</v>
      </c>
      <c r="W690" s="13">
        <f t="shared" si="10"/>
        <v>43133</v>
      </c>
      <c r="X690" s="15" t="s">
        <v>47</v>
      </c>
      <c r="Y690" s="7"/>
      <c r="Z690" s="6"/>
      <c r="AA690" s="6"/>
      <c r="AB690" s="7"/>
      <c r="AC690" s="7" t="s">
        <v>49</v>
      </c>
      <c r="AD690" s="7"/>
      <c r="AE690" s="7"/>
      <c r="AF690" s="7" t="s">
        <v>50</v>
      </c>
      <c r="AG690" s="7" t="s">
        <v>4526</v>
      </c>
      <c r="AH690" s="7"/>
      <c r="AI690" s="7"/>
      <c r="AJ690" s="7"/>
      <c r="AK690" s="7"/>
    </row>
    <row r="691" spans="1:37" ht="14.25" customHeight="1" x14ac:dyDescent="0.3">
      <c r="A691" s="6">
        <v>690</v>
      </c>
      <c r="B691" s="7" t="s">
        <v>922</v>
      </c>
      <c r="C691" s="8" t="s">
        <v>4527</v>
      </c>
      <c r="D691" s="7" t="s">
        <v>38</v>
      </c>
      <c r="E691" s="7" t="s">
        <v>771</v>
      </c>
      <c r="F691" s="7" t="s">
        <v>864</v>
      </c>
      <c r="G691" s="7" t="s">
        <v>4528</v>
      </c>
      <c r="H691" s="6">
        <v>4269045</v>
      </c>
      <c r="I691" s="7">
        <v>15</v>
      </c>
      <c r="J691" s="7" t="s">
        <v>925</v>
      </c>
      <c r="K691" s="8" t="s">
        <v>926</v>
      </c>
      <c r="L691" s="7">
        <v>-34.597121309999999</v>
      </c>
      <c r="M691" s="7">
        <v>-58.475888759999997</v>
      </c>
      <c r="N691" s="49">
        <v>43025</v>
      </c>
      <c r="O691" s="49">
        <v>43220</v>
      </c>
      <c r="P691" s="6">
        <v>6</v>
      </c>
      <c r="Q691" s="6">
        <v>100</v>
      </c>
      <c r="R691" s="7" t="s">
        <v>4529</v>
      </c>
      <c r="S691" s="7"/>
      <c r="T691" s="7"/>
      <c r="U691" s="7"/>
      <c r="V691" s="7" t="s">
        <v>930</v>
      </c>
      <c r="W691" s="7">
        <v>2014</v>
      </c>
      <c r="X691" s="7" t="s">
        <v>47</v>
      </c>
      <c r="Y691" s="7" t="s">
        <v>932</v>
      </c>
      <c r="Z691" s="6">
        <v>30707962654</v>
      </c>
      <c r="AA691" s="6"/>
      <c r="AB691" s="7">
        <v>8</v>
      </c>
      <c r="AC691" s="7"/>
      <c r="AD691" s="7"/>
      <c r="AE691" s="7"/>
      <c r="AF691" s="7" t="s">
        <v>933</v>
      </c>
      <c r="AG691" s="7" t="s">
        <v>934</v>
      </c>
      <c r="AH691" s="7"/>
      <c r="AI691" s="7"/>
      <c r="AJ691" s="7"/>
      <c r="AK691" s="7"/>
    </row>
    <row r="692" spans="1:37" ht="14.25" customHeight="1" x14ac:dyDescent="0.3">
      <c r="A692" s="6">
        <v>691</v>
      </c>
      <c r="B692" s="7" t="s">
        <v>922</v>
      </c>
      <c r="C692" s="8" t="s">
        <v>4530</v>
      </c>
      <c r="D692" s="7" t="s">
        <v>38</v>
      </c>
      <c r="E692" s="7" t="s">
        <v>771</v>
      </c>
      <c r="F692" s="7" t="s">
        <v>864</v>
      </c>
      <c r="G692" s="7" t="s">
        <v>4531</v>
      </c>
      <c r="H692" s="6">
        <v>9378358</v>
      </c>
      <c r="I692" s="7">
        <v>15</v>
      </c>
      <c r="J692" s="7" t="s">
        <v>925</v>
      </c>
      <c r="K692" s="8" t="s">
        <v>926</v>
      </c>
      <c r="L692" s="7">
        <v>-34.597121309999999</v>
      </c>
      <c r="M692" s="7">
        <v>-58.475888759999997</v>
      </c>
      <c r="N692" s="49">
        <v>42835</v>
      </c>
      <c r="O692" s="49">
        <v>43296</v>
      </c>
      <c r="P692" s="6">
        <v>15</v>
      </c>
      <c r="Q692" s="6">
        <v>100</v>
      </c>
      <c r="R692" s="7" t="s">
        <v>4532</v>
      </c>
      <c r="S692" s="7" t="s">
        <v>4533</v>
      </c>
      <c r="T692" s="7" t="s">
        <v>4534</v>
      </c>
      <c r="U692" s="7" t="s">
        <v>4535</v>
      </c>
      <c r="V692" s="7" t="s">
        <v>930</v>
      </c>
      <c r="W692" s="7">
        <v>2014</v>
      </c>
      <c r="X692" s="7" t="s">
        <v>47</v>
      </c>
      <c r="Y692" s="7" t="s">
        <v>932</v>
      </c>
      <c r="Z692" s="6">
        <v>30707962654</v>
      </c>
      <c r="AA692" s="6"/>
      <c r="AB692" s="7">
        <v>20</v>
      </c>
      <c r="AC692" s="7"/>
      <c r="AD692" s="7"/>
      <c r="AE692" s="7"/>
      <c r="AF692" s="7" t="s">
        <v>933</v>
      </c>
      <c r="AG692" s="7" t="s">
        <v>934</v>
      </c>
      <c r="AH692" s="7"/>
      <c r="AI692" s="7"/>
      <c r="AJ692" s="7"/>
      <c r="AK692" s="7"/>
    </row>
    <row r="693" spans="1:37" ht="14.25" customHeight="1" x14ac:dyDescent="0.3">
      <c r="A693" s="6">
        <v>692</v>
      </c>
      <c r="B693" s="7" t="s">
        <v>979</v>
      </c>
      <c r="C693" s="8" t="s">
        <v>4536</v>
      </c>
      <c r="D693" s="7" t="s">
        <v>38</v>
      </c>
      <c r="E693" s="7" t="s">
        <v>771</v>
      </c>
      <c r="F693" s="7" t="s">
        <v>864</v>
      </c>
      <c r="G693" s="7" t="s">
        <v>4537</v>
      </c>
      <c r="H693" s="6">
        <v>2169707</v>
      </c>
      <c r="I693" s="7">
        <v>3</v>
      </c>
      <c r="J693" s="7" t="s">
        <v>538</v>
      </c>
      <c r="K693" s="8" t="s">
        <v>982</v>
      </c>
      <c r="L693" s="7">
        <v>-34.617620510000002</v>
      </c>
      <c r="M693" s="7">
        <v>-58.409400320000003</v>
      </c>
      <c r="N693" s="49">
        <v>42106</v>
      </c>
      <c r="O693" s="49">
        <v>42916</v>
      </c>
      <c r="P693" s="6">
        <v>26</v>
      </c>
      <c r="Q693" s="6">
        <v>100</v>
      </c>
      <c r="R693" s="7" t="s">
        <v>4538</v>
      </c>
      <c r="S693" s="7" t="s">
        <v>4539</v>
      </c>
      <c r="T693" s="7"/>
      <c r="U693" s="7"/>
      <c r="V693" s="7" t="s">
        <v>354</v>
      </c>
      <c r="W693" s="7">
        <v>2014</v>
      </c>
      <c r="X693" s="7" t="s">
        <v>1029</v>
      </c>
      <c r="Y693" s="7" t="s">
        <v>1556</v>
      </c>
      <c r="Z693" s="6">
        <v>30647727545</v>
      </c>
      <c r="AA693" s="6"/>
      <c r="AB693" s="7">
        <v>8</v>
      </c>
      <c r="AC693" s="7"/>
      <c r="AD693" s="7"/>
      <c r="AE693" s="7"/>
      <c r="AF693" s="7" t="s">
        <v>985</v>
      </c>
      <c r="AG693" s="7" t="s">
        <v>1557</v>
      </c>
      <c r="AH693" s="7"/>
      <c r="AI693" s="7"/>
      <c r="AJ693" s="7"/>
      <c r="AK693" s="7"/>
    </row>
    <row r="694" spans="1:37" ht="14.25" customHeight="1" x14ac:dyDescent="0.3">
      <c r="A694" s="6">
        <v>693</v>
      </c>
      <c r="B694" s="7" t="s">
        <v>979</v>
      </c>
      <c r="C694" s="8" t="s">
        <v>4540</v>
      </c>
      <c r="D694" s="7" t="s">
        <v>38</v>
      </c>
      <c r="E694" s="7" t="s">
        <v>771</v>
      </c>
      <c r="F694" s="7" t="s">
        <v>864</v>
      </c>
      <c r="G694" s="7" t="s">
        <v>4541</v>
      </c>
      <c r="H694" s="6">
        <v>1284062</v>
      </c>
      <c r="I694" s="7">
        <v>3</v>
      </c>
      <c r="J694" s="7" t="s">
        <v>538</v>
      </c>
      <c r="K694" s="8" t="s">
        <v>982</v>
      </c>
      <c r="L694" s="7">
        <v>-34.617620510000002</v>
      </c>
      <c r="M694" s="7">
        <v>-58.409400320000003</v>
      </c>
      <c r="N694" s="49">
        <v>42674</v>
      </c>
      <c r="O694" s="49">
        <v>42947</v>
      </c>
      <c r="P694" s="6">
        <v>9</v>
      </c>
      <c r="Q694" s="6">
        <v>100</v>
      </c>
      <c r="R694" s="7" t="s">
        <v>4542</v>
      </c>
      <c r="S694" s="7" t="s">
        <v>4543</v>
      </c>
      <c r="T694" s="7" t="s">
        <v>4544</v>
      </c>
      <c r="U694" s="7" t="s">
        <v>4545</v>
      </c>
      <c r="V694" s="7" t="s">
        <v>354</v>
      </c>
      <c r="W694" s="7">
        <v>2014</v>
      </c>
      <c r="X694" s="7" t="s">
        <v>1029</v>
      </c>
      <c r="Y694" s="7" t="s">
        <v>1556</v>
      </c>
      <c r="Z694" s="6">
        <v>30647727545</v>
      </c>
      <c r="AA694" s="6"/>
      <c r="AB694" s="7">
        <v>4</v>
      </c>
      <c r="AC694" s="7"/>
      <c r="AD694" s="7"/>
      <c r="AE694" s="7"/>
      <c r="AF694" s="7" t="s">
        <v>985</v>
      </c>
      <c r="AG694" s="7" t="s">
        <v>1557</v>
      </c>
      <c r="AH694" s="7"/>
      <c r="AI694" s="7"/>
      <c r="AJ694" s="7"/>
      <c r="AK694" s="7"/>
    </row>
    <row r="695" spans="1:37" ht="14.25" customHeight="1" x14ac:dyDescent="0.3">
      <c r="A695" s="6">
        <v>694</v>
      </c>
      <c r="B695" s="7" t="s">
        <v>1668</v>
      </c>
      <c r="C695" s="8" t="s">
        <v>4546</v>
      </c>
      <c r="D695" s="7" t="s">
        <v>38</v>
      </c>
      <c r="E695" s="7" t="s">
        <v>771</v>
      </c>
      <c r="F695" s="7" t="s">
        <v>864</v>
      </c>
      <c r="G695" s="7" t="s">
        <v>4547</v>
      </c>
      <c r="H695" s="6">
        <v>2784361</v>
      </c>
      <c r="I695" s="7">
        <v>6</v>
      </c>
      <c r="J695" s="7" t="s">
        <v>938</v>
      </c>
      <c r="K695" s="8" t="s">
        <v>1671</v>
      </c>
      <c r="L695" s="7">
        <v>-34.608871540000003</v>
      </c>
      <c r="M695" s="7">
        <v>-58.437888379999997</v>
      </c>
      <c r="N695" s="49">
        <v>42986</v>
      </c>
      <c r="O695" s="49">
        <v>43008</v>
      </c>
      <c r="P695" s="6">
        <v>0</v>
      </c>
      <c r="Q695" s="6">
        <v>100</v>
      </c>
      <c r="R695" s="7" t="s">
        <v>4548</v>
      </c>
      <c r="S695" s="7"/>
      <c r="T695" s="7"/>
      <c r="U695" s="7"/>
      <c r="V695" s="7" t="s">
        <v>2008</v>
      </c>
      <c r="W695" s="7">
        <v>2014</v>
      </c>
      <c r="X695" s="7" t="s">
        <v>1029</v>
      </c>
      <c r="Y695" s="7" t="s">
        <v>1891</v>
      </c>
      <c r="Z695" s="6">
        <v>30714764892</v>
      </c>
      <c r="AA695" s="6"/>
      <c r="AB695" s="7">
        <v>6</v>
      </c>
      <c r="AC695" s="7"/>
      <c r="AD695" s="7"/>
      <c r="AE695" s="7"/>
      <c r="AF695" s="7" t="s">
        <v>1674</v>
      </c>
      <c r="AG695" s="7" t="s">
        <v>1892</v>
      </c>
      <c r="AH695" s="7"/>
      <c r="AI695" s="7"/>
      <c r="AJ695" s="7"/>
      <c r="AK695" s="7"/>
    </row>
    <row r="696" spans="1:37" ht="14.25" customHeight="1" x14ac:dyDescent="0.3">
      <c r="A696" s="6">
        <v>695</v>
      </c>
      <c r="B696" s="7" t="s">
        <v>1668</v>
      </c>
      <c r="C696" s="8" t="s">
        <v>4549</v>
      </c>
      <c r="D696" s="7" t="s">
        <v>38</v>
      </c>
      <c r="E696" s="7" t="s">
        <v>771</v>
      </c>
      <c r="F696" s="7" t="s">
        <v>864</v>
      </c>
      <c r="G696" s="7" t="s">
        <v>4550</v>
      </c>
      <c r="H696" s="6">
        <v>12815554</v>
      </c>
      <c r="I696" s="7">
        <v>6</v>
      </c>
      <c r="J696" s="7" t="s">
        <v>938</v>
      </c>
      <c r="K696" s="8" t="s">
        <v>1671</v>
      </c>
      <c r="L696" s="7">
        <v>-34.608871540000003</v>
      </c>
      <c r="M696" s="7">
        <v>-58.437888379999997</v>
      </c>
      <c r="N696" s="49">
        <v>42933</v>
      </c>
      <c r="O696" s="49">
        <v>42916</v>
      </c>
      <c r="P696" s="6"/>
      <c r="Q696" s="6">
        <v>100</v>
      </c>
      <c r="R696" s="7" t="s">
        <v>4551</v>
      </c>
      <c r="S696" s="7" t="s">
        <v>4552</v>
      </c>
      <c r="T696" s="7"/>
      <c r="U696" s="7"/>
      <c r="V696" s="7" t="s">
        <v>2008</v>
      </c>
      <c r="W696" s="7">
        <v>2014</v>
      </c>
      <c r="X696" s="7" t="s">
        <v>1029</v>
      </c>
      <c r="Y696" s="7" t="s">
        <v>1891</v>
      </c>
      <c r="Z696" s="6">
        <v>30714764892</v>
      </c>
      <c r="AA696" s="6"/>
      <c r="AB696" s="7">
        <v>12</v>
      </c>
      <c r="AC696" s="7"/>
      <c r="AD696" s="7"/>
      <c r="AE696" s="7"/>
      <c r="AF696" s="7" t="s">
        <v>1674</v>
      </c>
      <c r="AG696" s="7" t="s">
        <v>1892</v>
      </c>
      <c r="AH696" s="7"/>
      <c r="AI696" s="7"/>
      <c r="AJ696" s="7"/>
      <c r="AK696" s="7"/>
    </row>
    <row r="697" spans="1:37" ht="14.25" customHeight="1" x14ac:dyDescent="0.3">
      <c r="A697" s="6">
        <v>696</v>
      </c>
      <c r="B697" s="7" t="s">
        <v>1668</v>
      </c>
      <c r="C697" s="8" t="s">
        <v>4553</v>
      </c>
      <c r="D697" s="7" t="s">
        <v>38</v>
      </c>
      <c r="E697" s="7" t="s">
        <v>771</v>
      </c>
      <c r="F697" s="7" t="s">
        <v>864</v>
      </c>
      <c r="G697" s="7" t="s">
        <v>4554</v>
      </c>
      <c r="H697" s="6">
        <v>3037690</v>
      </c>
      <c r="I697" s="7">
        <v>6</v>
      </c>
      <c r="J697" s="7" t="s">
        <v>938</v>
      </c>
      <c r="K697" s="8" t="s">
        <v>1671</v>
      </c>
      <c r="L697" s="7">
        <v>-34.608871540000003</v>
      </c>
      <c r="M697" s="7">
        <v>-58.437888379999997</v>
      </c>
      <c r="N697" s="49">
        <v>42956</v>
      </c>
      <c r="O697" s="49">
        <v>43008</v>
      </c>
      <c r="P697" s="6">
        <v>1</v>
      </c>
      <c r="Q697" s="6">
        <v>100</v>
      </c>
      <c r="R697" s="7" t="s">
        <v>4555</v>
      </c>
      <c r="S697" s="7"/>
      <c r="T697" s="7"/>
      <c r="U697" s="7"/>
      <c r="V697" s="7" t="s">
        <v>2008</v>
      </c>
      <c r="W697" s="7">
        <v>2014</v>
      </c>
      <c r="X697" s="7" t="s">
        <v>1029</v>
      </c>
      <c r="Y697" s="7" t="s">
        <v>1891</v>
      </c>
      <c r="Z697" s="6">
        <v>30714764892</v>
      </c>
      <c r="AA697" s="6"/>
      <c r="AB697" s="7">
        <v>4</v>
      </c>
      <c r="AC697" s="7"/>
      <c r="AD697" s="7"/>
      <c r="AE697" s="7"/>
      <c r="AF697" s="7" t="s">
        <v>1674</v>
      </c>
      <c r="AG697" s="7" t="s">
        <v>1892</v>
      </c>
      <c r="AH697" s="7"/>
      <c r="AI697" s="7"/>
      <c r="AJ697" s="7"/>
      <c r="AK697" s="7"/>
    </row>
    <row r="698" spans="1:37" ht="14.25" customHeight="1" x14ac:dyDescent="0.3">
      <c r="A698" s="6">
        <v>697</v>
      </c>
      <c r="B698" s="7" t="s">
        <v>1008</v>
      </c>
      <c r="C698" s="8" t="s">
        <v>4556</v>
      </c>
      <c r="D698" s="7" t="s">
        <v>38</v>
      </c>
      <c r="E698" s="7" t="s">
        <v>771</v>
      </c>
      <c r="F698" s="7" t="s">
        <v>864</v>
      </c>
      <c r="G698" s="7" t="s">
        <v>4557</v>
      </c>
      <c r="H698" s="6">
        <v>1231889</v>
      </c>
      <c r="I698" s="7">
        <v>7</v>
      </c>
      <c r="J698" s="7" t="s">
        <v>690</v>
      </c>
      <c r="K698" s="8" t="s">
        <v>1011</v>
      </c>
      <c r="L698" s="7">
        <v>-34.644124329999997</v>
      </c>
      <c r="M698" s="7">
        <v>-58.453674589999999</v>
      </c>
      <c r="N698" s="49">
        <v>42636</v>
      </c>
      <c r="O698" s="49">
        <v>42978</v>
      </c>
      <c r="P698" s="6">
        <v>11</v>
      </c>
      <c r="Q698" s="6">
        <v>100</v>
      </c>
      <c r="R698" s="7" t="s">
        <v>4558</v>
      </c>
      <c r="S698" s="7" t="s">
        <v>4559</v>
      </c>
      <c r="T698" s="7" t="s">
        <v>4560</v>
      </c>
      <c r="U698" s="7"/>
      <c r="V698" s="7" t="s">
        <v>1587</v>
      </c>
      <c r="W698" s="7">
        <v>2014</v>
      </c>
      <c r="X698" s="7" t="s">
        <v>47</v>
      </c>
      <c r="Y698" s="7" t="s">
        <v>2020</v>
      </c>
      <c r="Z698" s="6">
        <v>30520282528</v>
      </c>
      <c r="AA698" s="6"/>
      <c r="AB698" s="7">
        <v>6</v>
      </c>
      <c r="AC698" s="7"/>
      <c r="AD698" s="7"/>
      <c r="AE698" s="7"/>
      <c r="AF698" s="7" t="s">
        <v>1015</v>
      </c>
      <c r="AG698" s="7" t="s">
        <v>1588</v>
      </c>
      <c r="AH698" s="7"/>
      <c r="AI698" s="7"/>
      <c r="AJ698" s="7"/>
      <c r="AK698" s="7"/>
    </row>
    <row r="699" spans="1:37" ht="14.25" customHeight="1" x14ac:dyDescent="0.3">
      <c r="A699" s="6">
        <v>698</v>
      </c>
      <c r="B699" s="7" t="s">
        <v>4561</v>
      </c>
      <c r="C699" s="8" t="s">
        <v>4562</v>
      </c>
      <c r="D699" s="7" t="s">
        <v>38</v>
      </c>
      <c r="E699" s="7" t="s">
        <v>771</v>
      </c>
      <c r="F699" s="7" t="s">
        <v>864</v>
      </c>
      <c r="G699" s="7" t="s">
        <v>4563</v>
      </c>
      <c r="H699" s="6">
        <v>6548728</v>
      </c>
      <c r="I699" s="7">
        <v>4</v>
      </c>
      <c r="J699" s="7" t="s">
        <v>350</v>
      </c>
      <c r="K699" s="8" t="s">
        <v>4564</v>
      </c>
      <c r="L699" s="7">
        <v>-34.627781300000002</v>
      </c>
      <c r="M699" s="7">
        <v>-58.366026720000001</v>
      </c>
      <c r="N699" s="49">
        <v>42837</v>
      </c>
      <c r="O699" s="49">
        <v>42916</v>
      </c>
      <c r="P699" s="6">
        <v>2</v>
      </c>
      <c r="Q699" s="6">
        <v>100</v>
      </c>
      <c r="R699" s="7" t="s">
        <v>4565</v>
      </c>
      <c r="S699" s="7" t="s">
        <v>4566</v>
      </c>
      <c r="T699" s="7"/>
      <c r="U699" s="7"/>
      <c r="V699" s="7" t="s">
        <v>1608</v>
      </c>
      <c r="W699" s="7">
        <v>2014</v>
      </c>
      <c r="X699" s="7" t="s">
        <v>47</v>
      </c>
      <c r="Y699" s="7" t="s">
        <v>4567</v>
      </c>
      <c r="Z699" s="6">
        <v>30649820704</v>
      </c>
      <c r="AA699" s="6"/>
      <c r="AB699" s="7">
        <v>12</v>
      </c>
      <c r="AC699" s="7"/>
      <c r="AD699" s="7"/>
      <c r="AE699" s="7"/>
      <c r="AF699" s="7" t="s">
        <v>4568</v>
      </c>
      <c r="AG699" s="7" t="s">
        <v>4569</v>
      </c>
      <c r="AH699" s="7"/>
      <c r="AI699" s="7"/>
      <c r="AJ699" s="7"/>
      <c r="AK699" s="7"/>
    </row>
    <row r="700" spans="1:37" ht="14.25" customHeight="1" x14ac:dyDescent="0.3">
      <c r="A700" s="6">
        <v>699</v>
      </c>
      <c r="B700" s="7" t="s">
        <v>966</v>
      </c>
      <c r="C700" s="8" t="s">
        <v>4570</v>
      </c>
      <c r="D700" s="7" t="s">
        <v>38</v>
      </c>
      <c r="E700" s="7" t="s">
        <v>771</v>
      </c>
      <c r="F700" s="7" t="s">
        <v>864</v>
      </c>
      <c r="G700" s="7" t="s">
        <v>4571</v>
      </c>
      <c r="H700" s="6">
        <v>6711165</v>
      </c>
      <c r="I700" s="7">
        <v>4</v>
      </c>
      <c r="J700" s="7" t="s">
        <v>367</v>
      </c>
      <c r="K700" s="8" t="s">
        <v>969</v>
      </c>
      <c r="L700" s="7">
        <v>-34.643051749999998</v>
      </c>
      <c r="M700" s="7">
        <v>-58.41141236</v>
      </c>
      <c r="N700" s="49">
        <v>42934</v>
      </c>
      <c r="O700" s="49">
        <v>42947</v>
      </c>
      <c r="P700" s="6">
        <v>0</v>
      </c>
      <c r="Q700" s="6">
        <v>100</v>
      </c>
      <c r="R700" s="7" t="s">
        <v>4572</v>
      </c>
      <c r="S700" s="7"/>
      <c r="T700" s="7"/>
      <c r="U700" s="7"/>
      <c r="V700" s="7" t="s">
        <v>974</v>
      </c>
      <c r="W700" s="7">
        <v>2014</v>
      </c>
      <c r="X700" s="7" t="s">
        <v>47</v>
      </c>
      <c r="Y700" s="7" t="s">
        <v>975</v>
      </c>
      <c r="Z700" s="6">
        <v>30650988600</v>
      </c>
      <c r="AA700" s="6"/>
      <c r="AB700" s="7">
        <v>7</v>
      </c>
      <c r="AC700" s="7"/>
      <c r="AD700" s="7"/>
      <c r="AE700" s="7"/>
      <c r="AF700" s="7" t="s">
        <v>976</v>
      </c>
      <c r="AG700" s="7" t="s">
        <v>977</v>
      </c>
      <c r="AH700" s="7" t="s">
        <v>978</v>
      </c>
      <c r="AI700" s="7"/>
      <c r="AJ700" s="7"/>
      <c r="AK700" s="7"/>
    </row>
    <row r="701" spans="1:37" ht="14.25" customHeight="1" x14ac:dyDescent="0.3">
      <c r="A701" s="6">
        <v>700</v>
      </c>
      <c r="B701" s="7" t="s">
        <v>945</v>
      </c>
      <c r="C701" s="8" t="s">
        <v>4573</v>
      </c>
      <c r="D701" s="7" t="s">
        <v>38</v>
      </c>
      <c r="E701" s="7" t="s">
        <v>771</v>
      </c>
      <c r="F701" s="7" t="s">
        <v>864</v>
      </c>
      <c r="G701" s="7" t="s">
        <v>4574</v>
      </c>
      <c r="H701" s="6">
        <v>1605362</v>
      </c>
      <c r="I701" s="7">
        <v>14</v>
      </c>
      <c r="J701" s="7" t="s">
        <v>423</v>
      </c>
      <c r="K701" s="8" t="s">
        <v>948</v>
      </c>
      <c r="L701" s="7">
        <v>-34.581139</v>
      </c>
      <c r="M701" s="7">
        <v>-58.406896000000003</v>
      </c>
      <c r="N701" s="49">
        <v>42842</v>
      </c>
      <c r="O701" s="49">
        <v>42886</v>
      </c>
      <c r="P701" s="6">
        <v>1</v>
      </c>
      <c r="Q701" s="6">
        <v>100</v>
      </c>
      <c r="R701" s="7" t="s">
        <v>4575</v>
      </c>
      <c r="S701" s="7"/>
      <c r="T701" s="7"/>
      <c r="U701" s="7"/>
      <c r="V701" s="7" t="s">
        <v>950</v>
      </c>
      <c r="W701" s="7">
        <v>2014</v>
      </c>
      <c r="X701" s="7" t="s">
        <v>47</v>
      </c>
      <c r="Y701" s="7" t="s">
        <v>1457</v>
      </c>
      <c r="Z701" s="6">
        <v>30561265255</v>
      </c>
      <c r="AA701" s="6"/>
      <c r="AB701" s="7">
        <v>3</v>
      </c>
      <c r="AC701" s="7"/>
      <c r="AD701" s="7"/>
      <c r="AE701" s="7"/>
      <c r="AF701" s="7" t="s">
        <v>953</v>
      </c>
      <c r="AG701" s="7" t="s">
        <v>954</v>
      </c>
      <c r="AH701" s="7" t="s">
        <v>4576</v>
      </c>
      <c r="AI701" s="7"/>
      <c r="AJ701" s="7"/>
      <c r="AK701" s="7"/>
    </row>
    <row r="702" spans="1:37" ht="14.25" customHeight="1" x14ac:dyDescent="0.3">
      <c r="A702" s="6">
        <v>701</v>
      </c>
      <c r="B702" s="7" t="s">
        <v>1041</v>
      </c>
      <c r="C702" s="8" t="s">
        <v>4577</v>
      </c>
      <c r="D702" s="7" t="s">
        <v>38</v>
      </c>
      <c r="E702" s="7" t="s">
        <v>771</v>
      </c>
      <c r="F702" s="7" t="s">
        <v>864</v>
      </c>
      <c r="G702" s="7" t="s">
        <v>4578</v>
      </c>
      <c r="H702" s="6">
        <v>11637039</v>
      </c>
      <c r="I702" s="7">
        <v>2</v>
      </c>
      <c r="J702" s="7" t="s">
        <v>294</v>
      </c>
      <c r="K702" s="8" t="s">
        <v>1044</v>
      </c>
      <c r="L702" s="7">
        <v>-34.584355250000002</v>
      </c>
      <c r="M702" s="7">
        <v>-58.400811249999997</v>
      </c>
      <c r="N702" s="49">
        <v>43017</v>
      </c>
      <c r="O702" s="49">
        <v>43098</v>
      </c>
      <c r="P702" s="6">
        <v>2</v>
      </c>
      <c r="Q702" s="6">
        <v>100</v>
      </c>
      <c r="R702" s="7" t="s">
        <v>4579</v>
      </c>
      <c r="S702" s="7"/>
      <c r="T702" s="7"/>
      <c r="U702" s="7"/>
      <c r="V702" s="7" t="s">
        <v>2008</v>
      </c>
      <c r="W702" s="7">
        <v>2014</v>
      </c>
      <c r="X702" s="7" t="s">
        <v>47</v>
      </c>
      <c r="Y702" s="7" t="s">
        <v>1595</v>
      </c>
      <c r="Z702" s="6">
        <v>30714764892</v>
      </c>
      <c r="AA702" s="6"/>
      <c r="AB702" s="7">
        <v>6</v>
      </c>
      <c r="AC702" s="7"/>
      <c r="AD702" s="7"/>
      <c r="AE702" s="7"/>
      <c r="AF702" s="7" t="s">
        <v>1050</v>
      </c>
      <c r="AG702" s="7" t="s">
        <v>1596</v>
      </c>
      <c r="AH702" s="7" t="s">
        <v>1597</v>
      </c>
      <c r="AI702" s="7"/>
      <c r="AJ702" s="7"/>
      <c r="AK702" s="7"/>
    </row>
    <row r="703" spans="1:37" ht="14.25" customHeight="1" x14ac:dyDescent="0.3">
      <c r="A703" s="6">
        <v>702</v>
      </c>
      <c r="B703" s="7" t="s">
        <v>4580</v>
      </c>
      <c r="C703" s="8" t="s">
        <v>4581</v>
      </c>
      <c r="D703" s="7" t="s">
        <v>38</v>
      </c>
      <c r="E703" s="7" t="s">
        <v>771</v>
      </c>
      <c r="F703" s="7" t="s">
        <v>864</v>
      </c>
      <c r="G703" s="7" t="s">
        <v>4582</v>
      </c>
      <c r="H703" s="6">
        <v>742690</v>
      </c>
      <c r="I703" s="7">
        <v>15</v>
      </c>
      <c r="J703" s="7" t="s">
        <v>4583</v>
      </c>
      <c r="K703" s="8" t="s">
        <v>4584</v>
      </c>
      <c r="L703" s="7">
        <v>-34.587307439999996</v>
      </c>
      <c r="M703" s="7">
        <v>-58.470892749999997</v>
      </c>
      <c r="N703" s="49">
        <v>42933</v>
      </c>
      <c r="O703" s="49">
        <v>42855</v>
      </c>
      <c r="P703" s="6"/>
      <c r="Q703" s="6">
        <v>100</v>
      </c>
      <c r="R703" s="7" t="s">
        <v>4585</v>
      </c>
      <c r="S703" s="7" t="s">
        <v>4586</v>
      </c>
      <c r="T703" s="7"/>
      <c r="U703" s="7"/>
      <c r="V703" s="7" t="s">
        <v>354</v>
      </c>
      <c r="W703" s="6">
        <v>2014</v>
      </c>
      <c r="X703" s="7" t="s">
        <v>47</v>
      </c>
      <c r="Y703" s="7" t="s">
        <v>4587</v>
      </c>
      <c r="Z703" s="6">
        <v>30647727545</v>
      </c>
      <c r="AA703" s="6"/>
      <c r="AB703" s="7">
        <v>7</v>
      </c>
      <c r="AC703" s="7"/>
      <c r="AD703" s="7"/>
      <c r="AE703" s="7"/>
      <c r="AF703" s="7" t="s">
        <v>4588</v>
      </c>
      <c r="AG703" s="7" t="s">
        <v>4589</v>
      </c>
      <c r="AH703" s="7"/>
      <c r="AI703" s="7"/>
      <c r="AJ703" s="7"/>
      <c r="AK703" s="7"/>
    </row>
    <row r="704" spans="1:37" ht="14.25" customHeight="1" x14ac:dyDescent="0.3">
      <c r="A704" s="6">
        <v>703</v>
      </c>
      <c r="B704" s="7" t="s">
        <v>1717</v>
      </c>
      <c r="C704" s="8" t="s">
        <v>4590</v>
      </c>
      <c r="D704" s="7" t="s">
        <v>38</v>
      </c>
      <c r="E704" s="7" t="s">
        <v>771</v>
      </c>
      <c r="F704" s="7" t="s">
        <v>864</v>
      </c>
      <c r="G704" s="7" t="s">
        <v>4591</v>
      </c>
      <c r="H704" s="6">
        <v>1103965</v>
      </c>
      <c r="I704" s="7">
        <v>12</v>
      </c>
      <c r="J704" s="7" t="s">
        <v>323</v>
      </c>
      <c r="K704" s="8" t="s">
        <v>1720</v>
      </c>
      <c r="L704" s="7">
        <v>-34.565105780000003</v>
      </c>
      <c r="M704" s="7">
        <v>-58.470986439999997</v>
      </c>
      <c r="N704" s="49">
        <v>42736</v>
      </c>
      <c r="O704" s="49">
        <v>42978</v>
      </c>
      <c r="P704" s="6">
        <v>7</v>
      </c>
      <c r="Q704" s="6">
        <v>100</v>
      </c>
      <c r="R704" s="7" t="s">
        <v>4592</v>
      </c>
      <c r="S704" s="7"/>
      <c r="T704" s="7"/>
      <c r="U704" s="7"/>
      <c r="V704" s="7" t="s">
        <v>930</v>
      </c>
      <c r="W704" s="6">
        <v>2014</v>
      </c>
      <c r="X704" s="7" t="s">
        <v>47</v>
      </c>
      <c r="Y704" s="7" t="s">
        <v>1896</v>
      </c>
      <c r="Z704" s="6">
        <v>30707962654</v>
      </c>
      <c r="AA704" s="6"/>
      <c r="AB704" s="7">
        <v>3</v>
      </c>
      <c r="AC704" s="7"/>
      <c r="AD704" s="7"/>
      <c r="AE704" s="7"/>
      <c r="AF704" s="7" t="s">
        <v>1723</v>
      </c>
      <c r="AG704" s="7" t="s">
        <v>1897</v>
      </c>
      <c r="AH704" s="7"/>
      <c r="AI704" s="7"/>
      <c r="AJ704" s="7"/>
      <c r="AK704" s="7"/>
    </row>
    <row r="705" spans="1:37" ht="14.25" customHeight="1" x14ac:dyDescent="0.3">
      <c r="A705" s="6">
        <v>704</v>
      </c>
      <c r="B705" s="7" t="s">
        <v>2088</v>
      </c>
      <c r="C705" s="8" t="s">
        <v>4593</v>
      </c>
      <c r="D705" s="7" t="s">
        <v>38</v>
      </c>
      <c r="E705" s="7" t="s">
        <v>55</v>
      </c>
      <c r="F705" s="7" t="s">
        <v>3039</v>
      </c>
      <c r="G705" s="7" t="s">
        <v>4594</v>
      </c>
      <c r="H705" s="6">
        <v>2499979</v>
      </c>
      <c r="I705" s="7">
        <v>8</v>
      </c>
      <c r="J705" s="7" t="s">
        <v>89</v>
      </c>
      <c r="K705" s="8" t="s">
        <v>4595</v>
      </c>
      <c r="L705" s="7">
        <v>-34.675553389999997</v>
      </c>
      <c r="M705" s="7">
        <v>-58.496271550000003</v>
      </c>
      <c r="N705" s="49">
        <v>42984</v>
      </c>
      <c r="O705" s="49">
        <v>43190</v>
      </c>
      <c r="P705" s="7">
        <v>6</v>
      </c>
      <c r="Q705" s="7">
        <v>100</v>
      </c>
      <c r="R705" s="7" t="s">
        <v>4596</v>
      </c>
      <c r="S705" s="7" t="s">
        <v>4597</v>
      </c>
      <c r="T705" s="7"/>
      <c r="U705" s="7"/>
      <c r="V705" s="7" t="s">
        <v>2070</v>
      </c>
      <c r="W705" s="7">
        <v>2017</v>
      </c>
      <c r="X705" s="7"/>
      <c r="Y705" s="7"/>
      <c r="Z705" s="6"/>
      <c r="AA705" s="6">
        <v>2333</v>
      </c>
      <c r="AB705" s="7">
        <v>37</v>
      </c>
      <c r="AC705" s="7" t="s">
        <v>49</v>
      </c>
      <c r="AD705" s="7"/>
      <c r="AE705" s="7"/>
      <c r="AF705" s="7" t="s">
        <v>4598</v>
      </c>
      <c r="AG705" s="7"/>
      <c r="AH705" s="7"/>
      <c r="AI705" s="7"/>
      <c r="AJ705" s="7"/>
      <c r="AK705" s="7"/>
    </row>
    <row r="706" spans="1:37" ht="14.25" customHeight="1" x14ac:dyDescent="0.3">
      <c r="A706" s="6">
        <v>705</v>
      </c>
      <c r="B706" s="7" t="s">
        <v>3072</v>
      </c>
      <c r="C706" s="8" t="s">
        <v>4599</v>
      </c>
      <c r="D706" s="7" t="s">
        <v>38</v>
      </c>
      <c r="E706" s="7" t="s">
        <v>55</v>
      </c>
      <c r="F706" s="7" t="s">
        <v>3039</v>
      </c>
      <c r="G706" s="7" t="s">
        <v>4600</v>
      </c>
      <c r="H706" s="6">
        <v>1295968</v>
      </c>
      <c r="I706" s="7">
        <v>9</v>
      </c>
      <c r="J706" s="7" t="s">
        <v>843</v>
      </c>
      <c r="K706" s="8" t="s">
        <v>4601</v>
      </c>
      <c r="L706" s="7">
        <v>-34.655085200000002</v>
      </c>
      <c r="M706" s="7">
        <v>-58.472607660000001</v>
      </c>
      <c r="N706" s="49">
        <v>42948</v>
      </c>
      <c r="O706" s="49">
        <v>43035</v>
      </c>
      <c r="P706" s="7">
        <v>2</v>
      </c>
      <c r="Q706" s="7">
        <v>100</v>
      </c>
      <c r="R706" s="7" t="s">
        <v>4602</v>
      </c>
      <c r="S706" s="7" t="s">
        <v>4603</v>
      </c>
      <c r="T706" s="7"/>
      <c r="U706" s="7"/>
      <c r="V706" s="7" t="s">
        <v>2070</v>
      </c>
      <c r="W706" s="7">
        <v>2017</v>
      </c>
      <c r="X706" s="7"/>
      <c r="Y706" s="7"/>
      <c r="Z706" s="6"/>
      <c r="AA706" s="6">
        <v>2557</v>
      </c>
      <c r="AB706" s="7">
        <v>42</v>
      </c>
      <c r="AC706" s="7"/>
      <c r="AD706" s="7"/>
      <c r="AE706" s="7"/>
      <c r="AF706" s="7" t="s">
        <v>3079</v>
      </c>
      <c r="AG706" s="7"/>
      <c r="AH706" s="7"/>
      <c r="AI706" s="7"/>
      <c r="AJ706" s="7"/>
      <c r="AK706" s="7"/>
    </row>
    <row r="707" spans="1:37" ht="14.25" customHeight="1" x14ac:dyDescent="0.3">
      <c r="A707" s="6">
        <v>706</v>
      </c>
      <c r="B707" s="7" t="s">
        <v>3072</v>
      </c>
      <c r="C707" s="8" t="s">
        <v>4604</v>
      </c>
      <c r="D707" s="7" t="s">
        <v>38</v>
      </c>
      <c r="E707" s="7" t="s">
        <v>184</v>
      </c>
      <c r="F707" s="7" t="s">
        <v>3039</v>
      </c>
      <c r="G707" s="7" t="s">
        <v>4605</v>
      </c>
      <c r="H707" s="6">
        <v>2251194</v>
      </c>
      <c r="I707" s="7">
        <v>9</v>
      </c>
      <c r="J707" s="7" t="s">
        <v>843</v>
      </c>
      <c r="K707" s="8" t="s">
        <v>4606</v>
      </c>
      <c r="L707" s="7">
        <v>-34.658146709999997</v>
      </c>
      <c r="M707" s="7">
        <v>-58.472037540000002</v>
      </c>
      <c r="N707" s="49">
        <v>42931</v>
      </c>
      <c r="O707" s="49">
        <v>43054</v>
      </c>
      <c r="P707" s="7">
        <v>4</v>
      </c>
      <c r="Q707" s="7">
        <v>100</v>
      </c>
      <c r="R707" s="7" t="s">
        <v>4607</v>
      </c>
      <c r="S707" s="7" t="s">
        <v>4608</v>
      </c>
      <c r="T707" s="7" t="s">
        <v>4609</v>
      </c>
      <c r="U707" s="7" t="s">
        <v>4610</v>
      </c>
      <c r="V707" s="7" t="s">
        <v>2070</v>
      </c>
      <c r="W707" s="7">
        <v>2017</v>
      </c>
      <c r="X707" s="7"/>
      <c r="Y707" s="7"/>
      <c r="Z707" s="6"/>
      <c r="AA707" s="6">
        <v>1687</v>
      </c>
      <c r="AB707" s="7">
        <v>37</v>
      </c>
      <c r="AC707" s="7"/>
      <c r="AD707" s="7"/>
      <c r="AE707" s="7"/>
      <c r="AF707" s="7" t="s">
        <v>3079</v>
      </c>
      <c r="AG707" s="7"/>
      <c r="AH707" s="7"/>
      <c r="AI707" s="7"/>
      <c r="AJ707" s="7"/>
      <c r="AK707" s="7"/>
    </row>
    <row r="708" spans="1:37" ht="14.25" customHeight="1" x14ac:dyDescent="0.3">
      <c r="A708" s="6">
        <v>707</v>
      </c>
      <c r="B708" s="7" t="s">
        <v>4611</v>
      </c>
      <c r="C708" s="8" t="s">
        <v>4612</v>
      </c>
      <c r="D708" s="7" t="s">
        <v>38</v>
      </c>
      <c r="E708" s="7" t="s">
        <v>55</v>
      </c>
      <c r="F708" s="7" t="s">
        <v>3039</v>
      </c>
      <c r="G708" s="7" t="s">
        <v>4613</v>
      </c>
      <c r="H708" s="6">
        <v>2380554</v>
      </c>
      <c r="I708" s="7">
        <v>8</v>
      </c>
      <c r="J708" s="7" t="s">
        <v>173</v>
      </c>
      <c r="K708" s="8" t="s">
        <v>4614</v>
      </c>
      <c r="L708" s="7">
        <v>-34.650728999999998</v>
      </c>
      <c r="M708" s="7">
        <v>-58.445462999999997</v>
      </c>
      <c r="N708" s="49">
        <v>43031</v>
      </c>
      <c r="O708" s="49">
        <v>43252</v>
      </c>
      <c r="P708" s="7">
        <v>8</v>
      </c>
      <c r="Q708" s="7">
        <v>100</v>
      </c>
      <c r="R708" s="7" t="s">
        <v>4615</v>
      </c>
      <c r="S708" s="7" t="s">
        <v>4616</v>
      </c>
      <c r="T708" s="7" t="s">
        <v>4617</v>
      </c>
      <c r="U708" s="7"/>
      <c r="V708" s="7" t="s">
        <v>2070</v>
      </c>
      <c r="W708" s="7">
        <v>2017</v>
      </c>
      <c r="X708" s="7"/>
      <c r="Y708" s="7"/>
      <c r="Z708" s="6"/>
      <c r="AA708" s="6">
        <v>4597</v>
      </c>
      <c r="AB708" s="7">
        <v>42</v>
      </c>
      <c r="AC708" s="7"/>
      <c r="AD708" s="7"/>
      <c r="AE708" s="7"/>
      <c r="AF708" s="7" t="s">
        <v>4618</v>
      </c>
      <c r="AG708" s="7"/>
      <c r="AH708" s="7"/>
      <c r="AI708" s="7"/>
      <c r="AJ708" s="7"/>
      <c r="AK708" s="7"/>
    </row>
    <row r="709" spans="1:37" ht="14.25" customHeight="1" x14ac:dyDescent="0.3">
      <c r="A709" s="6">
        <v>708</v>
      </c>
      <c r="B709" s="7" t="s">
        <v>3700</v>
      </c>
      <c r="C709" s="8" t="s">
        <v>4619</v>
      </c>
      <c r="D709" s="7" t="s">
        <v>38</v>
      </c>
      <c r="E709" s="7" t="s">
        <v>184</v>
      </c>
      <c r="F709" s="7" t="s">
        <v>3039</v>
      </c>
      <c r="G709" s="7" t="s">
        <v>4620</v>
      </c>
      <c r="H709" s="6">
        <v>2675563</v>
      </c>
      <c r="I709" s="7">
        <v>7</v>
      </c>
      <c r="J709" s="7" t="s">
        <v>1280</v>
      </c>
      <c r="K709" s="8" t="s">
        <v>4621</v>
      </c>
      <c r="L709" s="7">
        <v>-34.64734593</v>
      </c>
      <c r="M709" s="7">
        <v>-58.437424300000004</v>
      </c>
      <c r="N709" s="49">
        <v>42975</v>
      </c>
      <c r="O709" s="49">
        <v>43032</v>
      </c>
      <c r="P709" s="7">
        <v>2</v>
      </c>
      <c r="Q709" s="7">
        <v>100</v>
      </c>
      <c r="R709" s="7" t="s">
        <v>4622</v>
      </c>
      <c r="S709" s="7" t="s">
        <v>4623</v>
      </c>
      <c r="T709" s="7" t="s">
        <v>4624</v>
      </c>
      <c r="U709" s="7"/>
      <c r="V709" s="7" t="s">
        <v>2070</v>
      </c>
      <c r="W709" s="7">
        <v>2017</v>
      </c>
      <c r="X709" s="7"/>
      <c r="Y709" s="7"/>
      <c r="Z709" s="6"/>
      <c r="AA709" s="6">
        <v>5768</v>
      </c>
      <c r="AB709" s="7">
        <v>42</v>
      </c>
      <c r="AC709" s="7" t="s">
        <v>49</v>
      </c>
      <c r="AD709" s="7"/>
      <c r="AE709" s="7"/>
      <c r="AF709" s="7" t="s">
        <v>3707</v>
      </c>
      <c r="AG709" s="7"/>
      <c r="AH709" s="7"/>
      <c r="AI709" s="7"/>
      <c r="AJ709" s="7"/>
      <c r="AK709" s="7"/>
    </row>
    <row r="710" spans="1:37" ht="14.25" customHeight="1" x14ac:dyDescent="0.3">
      <c r="A710" s="6">
        <v>709</v>
      </c>
      <c r="B710" s="7" t="s">
        <v>3700</v>
      </c>
      <c r="C710" s="8" t="s">
        <v>4625</v>
      </c>
      <c r="D710" s="7" t="s">
        <v>38</v>
      </c>
      <c r="E710" s="7" t="s">
        <v>184</v>
      </c>
      <c r="F710" s="7" t="s">
        <v>3039</v>
      </c>
      <c r="G710" s="7" t="s">
        <v>4626</v>
      </c>
      <c r="H710" s="6">
        <v>4500081</v>
      </c>
      <c r="I710" s="7">
        <v>4</v>
      </c>
      <c r="J710" s="7" t="s">
        <v>1502</v>
      </c>
      <c r="K710" s="8" t="s">
        <v>4627</v>
      </c>
      <c r="L710" s="7">
        <v>-34.64786797</v>
      </c>
      <c r="M710" s="7">
        <v>-58.432969309999997</v>
      </c>
      <c r="N710" s="49">
        <v>42956</v>
      </c>
      <c r="O710" s="49">
        <v>43097</v>
      </c>
      <c r="P710" s="7">
        <v>4</v>
      </c>
      <c r="Q710" s="7">
        <v>100</v>
      </c>
      <c r="R710" s="7" t="s">
        <v>4628</v>
      </c>
      <c r="S710" s="7"/>
      <c r="T710" s="7"/>
      <c r="U710" s="7"/>
      <c r="V710" s="7" t="s">
        <v>2070</v>
      </c>
      <c r="W710" s="7">
        <v>2017</v>
      </c>
      <c r="X710" s="7"/>
      <c r="Y710" s="7"/>
      <c r="Z710" s="6"/>
      <c r="AA710" s="6">
        <v>4444</v>
      </c>
      <c r="AB710" s="7">
        <v>48</v>
      </c>
      <c r="AC710" s="7" t="s">
        <v>49</v>
      </c>
      <c r="AD710" s="7"/>
      <c r="AE710" s="7"/>
      <c r="AF710" s="7" t="s">
        <v>3707</v>
      </c>
      <c r="AG710" s="7"/>
      <c r="AH710" s="7"/>
      <c r="AI710" s="7"/>
      <c r="AJ710" s="7"/>
      <c r="AK710" s="7"/>
    </row>
    <row r="711" spans="1:37" ht="14.25" customHeight="1" x14ac:dyDescent="0.3">
      <c r="A711" s="6">
        <v>710</v>
      </c>
      <c r="B711" s="7" t="s">
        <v>2240</v>
      </c>
      <c r="C711" s="8" t="s">
        <v>4629</v>
      </c>
      <c r="D711" s="7" t="s">
        <v>38</v>
      </c>
      <c r="E711" s="7" t="s">
        <v>55</v>
      </c>
      <c r="F711" s="7" t="s">
        <v>164</v>
      </c>
      <c r="G711" s="7" t="s">
        <v>4630</v>
      </c>
      <c r="H711" s="6">
        <v>17451932</v>
      </c>
      <c r="I711" s="7">
        <v>4</v>
      </c>
      <c r="J711" s="7" t="s">
        <v>350</v>
      </c>
      <c r="K711" s="8" t="s">
        <v>4631</v>
      </c>
      <c r="L711" s="7">
        <v>-34.629057979999999</v>
      </c>
      <c r="M711" s="7">
        <v>-58.355833259999997</v>
      </c>
      <c r="N711" s="49">
        <v>42901</v>
      </c>
      <c r="O711" s="49">
        <v>43028</v>
      </c>
      <c r="P711" s="7">
        <v>4</v>
      </c>
      <c r="Q711" s="7">
        <v>100</v>
      </c>
      <c r="R711" s="7" t="s">
        <v>4632</v>
      </c>
      <c r="S711" s="7" t="s">
        <v>4633</v>
      </c>
      <c r="T711" s="7" t="s">
        <v>4634</v>
      </c>
      <c r="U711" s="7" t="s">
        <v>4635</v>
      </c>
      <c r="V711" s="7" t="s">
        <v>2219</v>
      </c>
      <c r="W711" s="7">
        <v>2017</v>
      </c>
      <c r="X711" s="7" t="s">
        <v>47</v>
      </c>
      <c r="Y711" s="7" t="s">
        <v>1977</v>
      </c>
      <c r="Z711" s="6">
        <v>30708969881</v>
      </c>
      <c r="AA711" s="6" t="s">
        <v>2054</v>
      </c>
      <c r="AB711" s="7" t="s">
        <v>4636</v>
      </c>
      <c r="AC711" s="7"/>
      <c r="AD711" s="7"/>
      <c r="AE711" s="7"/>
      <c r="AF711" s="7" t="s">
        <v>2249</v>
      </c>
      <c r="AG711" s="7"/>
      <c r="AH711" s="7"/>
      <c r="AI711" s="7"/>
      <c r="AJ711" s="7"/>
      <c r="AK711" s="7"/>
    </row>
    <row r="712" spans="1:37" ht="14.25" customHeight="1" x14ac:dyDescent="0.3">
      <c r="A712" s="6">
        <v>711</v>
      </c>
      <c r="B712" s="7" t="s">
        <v>1733</v>
      </c>
      <c r="C712" s="8" t="s">
        <v>4637</v>
      </c>
      <c r="D712" s="7" t="s">
        <v>38</v>
      </c>
      <c r="E712" s="7" t="s">
        <v>55</v>
      </c>
      <c r="F712" s="7" t="s">
        <v>164</v>
      </c>
      <c r="G712" s="7" t="s">
        <v>4638</v>
      </c>
      <c r="H712" s="6">
        <v>6904948</v>
      </c>
      <c r="I712" s="7">
        <v>8</v>
      </c>
      <c r="J712" s="7" t="s">
        <v>173</v>
      </c>
      <c r="K712" s="8" t="s">
        <v>2491</v>
      </c>
      <c r="L712" s="7">
        <v>-34.662607520000002</v>
      </c>
      <c r="M712" s="7">
        <v>-58.45325321</v>
      </c>
      <c r="N712" s="49">
        <v>42915</v>
      </c>
      <c r="O712" s="49">
        <v>43084</v>
      </c>
      <c r="P712" s="7">
        <v>4</v>
      </c>
      <c r="Q712" s="7">
        <v>100</v>
      </c>
      <c r="R712" s="7" t="s">
        <v>4639</v>
      </c>
      <c r="S712" s="7" t="s">
        <v>4640</v>
      </c>
      <c r="T712" s="7" t="s">
        <v>4641</v>
      </c>
      <c r="U712" s="7" t="s">
        <v>4642</v>
      </c>
      <c r="V712" s="7" t="s">
        <v>4643</v>
      </c>
      <c r="W712" s="7">
        <v>2017</v>
      </c>
      <c r="X712" s="7" t="s">
        <v>47</v>
      </c>
      <c r="Y712" s="7" t="s">
        <v>1140</v>
      </c>
      <c r="Z712" s="6">
        <v>30682256504</v>
      </c>
      <c r="AA712" s="6" t="s">
        <v>169</v>
      </c>
      <c r="AB712" s="7"/>
      <c r="AC712" s="7"/>
      <c r="AD712" s="7"/>
      <c r="AE712" s="7"/>
      <c r="AF712" s="7" t="s">
        <v>1742</v>
      </c>
      <c r="AG712" s="7"/>
      <c r="AH712" s="7"/>
      <c r="AI712" s="7"/>
      <c r="AJ712" s="7"/>
      <c r="AK712" s="7"/>
    </row>
    <row r="713" spans="1:37" ht="14.25" customHeight="1" x14ac:dyDescent="0.3">
      <c r="A713" s="6">
        <v>712</v>
      </c>
      <c r="B713" s="7" t="s">
        <v>3875</v>
      </c>
      <c r="C713" s="8" t="s">
        <v>4644</v>
      </c>
      <c r="D713" s="7" t="s">
        <v>38</v>
      </c>
      <c r="E713" s="7" t="s">
        <v>55</v>
      </c>
      <c r="F713" s="7" t="s">
        <v>2608</v>
      </c>
      <c r="G713" s="7" t="s">
        <v>3953</v>
      </c>
      <c r="H713" s="6">
        <v>2652765</v>
      </c>
      <c r="I713" s="7">
        <v>4</v>
      </c>
      <c r="J713" s="7" t="s">
        <v>350</v>
      </c>
      <c r="K713" s="8" t="s">
        <v>4645</v>
      </c>
      <c r="L713" s="7">
        <v>-34.625579999999999</v>
      </c>
      <c r="M713" s="7">
        <v>-58.367786000000002</v>
      </c>
      <c r="N713" s="49">
        <v>42525</v>
      </c>
      <c r="O713" s="49">
        <v>42498</v>
      </c>
      <c r="P713" s="7"/>
      <c r="Q713" s="7">
        <v>100</v>
      </c>
      <c r="R713" s="7" t="s">
        <v>4646</v>
      </c>
      <c r="S713" s="7" t="s">
        <v>4647</v>
      </c>
      <c r="T713" s="7" t="s">
        <v>4648</v>
      </c>
      <c r="U713" s="7"/>
      <c r="V713" s="7" t="s">
        <v>2000</v>
      </c>
      <c r="W713" s="7">
        <v>2016</v>
      </c>
      <c r="X713" s="7"/>
      <c r="Y713" s="7"/>
      <c r="Z713" s="6">
        <v>30699339810</v>
      </c>
      <c r="AA713" s="6"/>
      <c r="AB713" s="7"/>
      <c r="AC713" s="7"/>
      <c r="AD713" s="7"/>
      <c r="AE713" s="7"/>
      <c r="AF713" s="7" t="s">
        <v>3881</v>
      </c>
      <c r="AG713" s="7" t="s">
        <v>3803</v>
      </c>
      <c r="AH713" s="7"/>
      <c r="AI713" s="7"/>
      <c r="AJ713" s="7"/>
      <c r="AK713" s="7"/>
    </row>
    <row r="714" spans="1:37" ht="14.25" customHeight="1" x14ac:dyDescent="0.3">
      <c r="A714" s="6">
        <v>713</v>
      </c>
      <c r="B714" s="7" t="s">
        <v>3875</v>
      </c>
      <c r="C714" s="8" t="s">
        <v>4649</v>
      </c>
      <c r="D714" s="7" t="s">
        <v>38</v>
      </c>
      <c r="E714" s="7" t="s">
        <v>55</v>
      </c>
      <c r="F714" s="7" t="s">
        <v>2608</v>
      </c>
      <c r="G714" s="7" t="s">
        <v>3953</v>
      </c>
      <c r="H714" s="6">
        <v>3564845</v>
      </c>
      <c r="I714" s="7">
        <v>4</v>
      </c>
      <c r="J714" s="7" t="s">
        <v>367</v>
      </c>
      <c r="K714" s="8" t="s">
        <v>4650</v>
      </c>
      <c r="L714" s="7">
        <v>-34.637117379999999</v>
      </c>
      <c r="M714" s="7">
        <v>-58.405610789999997</v>
      </c>
      <c r="N714" s="49">
        <v>42479</v>
      </c>
      <c r="O714" s="49">
        <v>42703</v>
      </c>
      <c r="P714" s="7">
        <v>7</v>
      </c>
      <c r="Q714" s="7">
        <v>100</v>
      </c>
      <c r="R714" s="7" t="s">
        <v>4651</v>
      </c>
      <c r="S714" s="7"/>
      <c r="T714" s="7"/>
      <c r="U714" s="7"/>
      <c r="V714" s="7" t="s">
        <v>3964</v>
      </c>
      <c r="W714" s="7">
        <v>2016</v>
      </c>
      <c r="X714" s="7"/>
      <c r="Y714" s="7"/>
      <c r="Z714" s="6">
        <v>30712217487</v>
      </c>
      <c r="AA714" s="6"/>
      <c r="AB714" s="7"/>
      <c r="AC714" s="7"/>
      <c r="AD714" s="7"/>
      <c r="AE714" s="7"/>
      <c r="AF714" s="7" t="s">
        <v>3881</v>
      </c>
      <c r="AG714" s="7" t="s">
        <v>3803</v>
      </c>
      <c r="AH714" s="7"/>
      <c r="AI714" s="7"/>
      <c r="AJ714" s="7"/>
      <c r="AK714" s="7"/>
    </row>
    <row r="715" spans="1:37" ht="14.25" customHeight="1" x14ac:dyDescent="0.3">
      <c r="A715" s="6">
        <v>714</v>
      </c>
      <c r="B715" s="7" t="s">
        <v>3875</v>
      </c>
      <c r="C715" s="8" t="s">
        <v>4652</v>
      </c>
      <c r="D715" s="7" t="s">
        <v>38</v>
      </c>
      <c r="E715" s="7" t="s">
        <v>55</v>
      </c>
      <c r="F715" s="7" t="s">
        <v>2608</v>
      </c>
      <c r="G715" s="7" t="s">
        <v>3953</v>
      </c>
      <c r="H715" s="6">
        <v>2157347</v>
      </c>
      <c r="I715" s="7">
        <v>14</v>
      </c>
      <c r="J715" s="7" t="s">
        <v>423</v>
      </c>
      <c r="K715" s="8" t="s">
        <v>4653</v>
      </c>
      <c r="L715" s="7">
        <v>-34.589466080000001</v>
      </c>
      <c r="M715" s="7">
        <v>-58.425080600000001</v>
      </c>
      <c r="N715" s="49">
        <v>42479</v>
      </c>
      <c r="O715" s="49">
        <v>42694</v>
      </c>
      <c r="P715" s="7">
        <v>7</v>
      </c>
      <c r="Q715" s="7">
        <v>100</v>
      </c>
      <c r="R715" s="7" t="s">
        <v>4654</v>
      </c>
      <c r="S715" s="7" t="s">
        <v>4655</v>
      </c>
      <c r="T715" s="7"/>
      <c r="U715" s="7"/>
      <c r="V715" s="7" t="s">
        <v>3964</v>
      </c>
      <c r="W715" s="7">
        <v>2016</v>
      </c>
      <c r="X715" s="7"/>
      <c r="Y715" s="7"/>
      <c r="Z715" s="6">
        <v>30712217487</v>
      </c>
      <c r="AA715" s="6"/>
      <c r="AB715" s="7"/>
      <c r="AC715" s="7"/>
      <c r="AD715" s="7"/>
      <c r="AE715" s="7"/>
      <c r="AF715" s="7" t="s">
        <v>3881</v>
      </c>
      <c r="AG715" s="7" t="s">
        <v>3803</v>
      </c>
      <c r="AH715" s="7"/>
      <c r="AI715" s="7"/>
      <c r="AJ715" s="7"/>
      <c r="AK715" s="7"/>
    </row>
    <row r="716" spans="1:37" ht="14.25" customHeight="1" x14ac:dyDescent="0.3">
      <c r="A716" s="6">
        <v>715</v>
      </c>
      <c r="B716" s="7" t="s">
        <v>3875</v>
      </c>
      <c r="C716" s="8" t="s">
        <v>4656</v>
      </c>
      <c r="D716" s="7" t="s">
        <v>38</v>
      </c>
      <c r="E716" s="7" t="s">
        <v>55</v>
      </c>
      <c r="F716" s="7" t="s">
        <v>2608</v>
      </c>
      <c r="G716" s="7" t="s">
        <v>3953</v>
      </c>
      <c r="H716" s="6">
        <v>5034647</v>
      </c>
      <c r="I716" s="7">
        <v>1</v>
      </c>
      <c r="J716" s="7" t="s">
        <v>2896</v>
      </c>
      <c r="K716" s="8" t="s">
        <v>4657</v>
      </c>
      <c r="L716" s="7">
        <v>-34.593564379999997</v>
      </c>
      <c r="M716" s="7">
        <v>-58.373845580000001</v>
      </c>
      <c r="N716" s="49">
        <v>42586</v>
      </c>
      <c r="O716" s="49">
        <v>42563</v>
      </c>
      <c r="P716" s="7"/>
      <c r="Q716" s="7">
        <v>100</v>
      </c>
      <c r="R716" s="7" t="s">
        <v>4658</v>
      </c>
      <c r="S716" s="7" t="s">
        <v>4659</v>
      </c>
      <c r="T716" s="7" t="s">
        <v>4660</v>
      </c>
      <c r="U716" s="7"/>
      <c r="V716" s="7" t="s">
        <v>593</v>
      </c>
      <c r="W716" s="7">
        <v>2016</v>
      </c>
      <c r="X716" s="7"/>
      <c r="Y716" s="7"/>
      <c r="Z716" s="6">
        <v>30714682489</v>
      </c>
      <c r="AA716" s="6"/>
      <c r="AB716" s="7"/>
      <c r="AC716" s="7"/>
      <c r="AD716" s="7"/>
      <c r="AE716" s="7"/>
      <c r="AF716" s="7" t="s">
        <v>3881</v>
      </c>
      <c r="AG716" s="7" t="s">
        <v>3803</v>
      </c>
      <c r="AH716" s="7"/>
      <c r="AI716" s="7"/>
      <c r="AJ716" s="7"/>
      <c r="AK716" s="7"/>
    </row>
    <row r="717" spans="1:37" ht="14.25" customHeight="1" x14ac:dyDescent="0.3">
      <c r="A717" s="6">
        <v>716</v>
      </c>
      <c r="B717" s="7" t="s">
        <v>3875</v>
      </c>
      <c r="C717" s="8" t="s">
        <v>4661</v>
      </c>
      <c r="D717" s="7" t="s">
        <v>38</v>
      </c>
      <c r="E717" s="7" t="s">
        <v>55</v>
      </c>
      <c r="F717" s="7" t="s">
        <v>2608</v>
      </c>
      <c r="G717" s="7" t="s">
        <v>3953</v>
      </c>
      <c r="H717" s="6">
        <v>2297470</v>
      </c>
      <c r="I717" s="7">
        <v>6</v>
      </c>
      <c r="J717" s="7" t="s">
        <v>938</v>
      </c>
      <c r="K717" s="8" t="s">
        <v>4662</v>
      </c>
      <c r="L717" s="7">
        <v>-34.608637379999998</v>
      </c>
      <c r="M717" s="7">
        <v>-58.436217190000001</v>
      </c>
      <c r="N717" s="49">
        <v>42474</v>
      </c>
      <c r="O717" s="49">
        <v>43012</v>
      </c>
      <c r="P717" s="7">
        <v>18</v>
      </c>
      <c r="Q717" s="7">
        <v>100</v>
      </c>
      <c r="R717" s="7" t="s">
        <v>4663</v>
      </c>
      <c r="S717" s="7"/>
      <c r="T717" s="7"/>
      <c r="U717" s="7"/>
      <c r="V717" s="7" t="s">
        <v>1061</v>
      </c>
      <c r="W717" s="7">
        <v>2016</v>
      </c>
      <c r="X717" s="7"/>
      <c r="Y717" s="7"/>
      <c r="Z717" s="6">
        <v>30608125201</v>
      </c>
      <c r="AA717" s="6"/>
      <c r="AB717" s="7"/>
      <c r="AC717" s="7"/>
      <c r="AD717" s="7"/>
      <c r="AE717" s="7"/>
      <c r="AF717" s="7" t="s">
        <v>3881</v>
      </c>
      <c r="AG717" s="7" t="s">
        <v>3803</v>
      </c>
      <c r="AH717" s="7"/>
      <c r="AI717" s="7"/>
      <c r="AJ717" s="7"/>
      <c r="AK717" s="7"/>
    </row>
    <row r="718" spans="1:37" ht="14.25" customHeight="1" x14ac:dyDescent="0.3">
      <c r="A718" s="6">
        <v>717</v>
      </c>
      <c r="B718" s="7" t="s">
        <v>3875</v>
      </c>
      <c r="C718" s="8" t="s">
        <v>4664</v>
      </c>
      <c r="D718" s="7" t="s">
        <v>38</v>
      </c>
      <c r="E718" s="7" t="s">
        <v>55</v>
      </c>
      <c r="F718" s="7" t="s">
        <v>2608</v>
      </c>
      <c r="G718" s="7" t="s">
        <v>3953</v>
      </c>
      <c r="H718" s="6">
        <v>2447396</v>
      </c>
      <c r="I718" s="7">
        <v>6</v>
      </c>
      <c r="J718" s="7" t="s">
        <v>938</v>
      </c>
      <c r="K718" s="8" t="s">
        <v>4662</v>
      </c>
      <c r="L718" s="7">
        <v>-34.608637379999998</v>
      </c>
      <c r="M718" s="7">
        <v>-58.436217190000001</v>
      </c>
      <c r="N718" s="49">
        <v>42474</v>
      </c>
      <c r="O718" s="49">
        <v>43012</v>
      </c>
      <c r="P718" s="7">
        <v>18</v>
      </c>
      <c r="Q718" s="7">
        <v>100</v>
      </c>
      <c r="R718" s="7" t="s">
        <v>4665</v>
      </c>
      <c r="S718" s="7"/>
      <c r="T718" s="7"/>
      <c r="U718" s="7"/>
      <c r="V718" s="7" t="s">
        <v>1061</v>
      </c>
      <c r="W718" s="7">
        <v>2016</v>
      </c>
      <c r="X718" s="7"/>
      <c r="Y718" s="7"/>
      <c r="Z718" s="6">
        <v>30608125201</v>
      </c>
      <c r="AA718" s="6"/>
      <c r="AB718" s="7"/>
      <c r="AC718" s="7"/>
      <c r="AD718" s="7"/>
      <c r="AE718" s="7"/>
      <c r="AF718" s="7" t="s">
        <v>3881</v>
      </c>
      <c r="AG718" s="7" t="s">
        <v>3803</v>
      </c>
      <c r="AH718" s="7"/>
      <c r="AI718" s="7"/>
      <c r="AJ718" s="7"/>
      <c r="AK718" s="7"/>
    </row>
    <row r="719" spans="1:37" ht="14.25" customHeight="1" x14ac:dyDescent="0.3">
      <c r="A719" s="6">
        <v>718</v>
      </c>
      <c r="B719" s="7" t="s">
        <v>3875</v>
      </c>
      <c r="C719" s="8" t="s">
        <v>4666</v>
      </c>
      <c r="D719" s="7" t="s">
        <v>38</v>
      </c>
      <c r="E719" s="7" t="s">
        <v>55</v>
      </c>
      <c r="F719" s="7" t="s">
        <v>2608</v>
      </c>
      <c r="G719" s="7" t="s">
        <v>3953</v>
      </c>
      <c r="H719" s="6">
        <v>2339767</v>
      </c>
      <c r="I719" s="7">
        <v>6</v>
      </c>
      <c r="J719" s="7" t="s">
        <v>938</v>
      </c>
      <c r="K719" s="8" t="s">
        <v>4662</v>
      </c>
      <c r="L719" s="7">
        <v>-34.608637379999998</v>
      </c>
      <c r="M719" s="7">
        <v>-58.436217190000001</v>
      </c>
      <c r="N719" s="49">
        <v>42474</v>
      </c>
      <c r="O719" s="49">
        <v>43012</v>
      </c>
      <c r="P719" s="7">
        <v>18</v>
      </c>
      <c r="Q719" s="7">
        <v>100</v>
      </c>
      <c r="R719" s="7" t="s">
        <v>4667</v>
      </c>
      <c r="S719" s="7"/>
      <c r="T719" s="7"/>
      <c r="U719" s="7"/>
      <c r="V719" s="7" t="s">
        <v>1061</v>
      </c>
      <c r="W719" s="7">
        <v>2016</v>
      </c>
      <c r="X719" s="7"/>
      <c r="Y719" s="7"/>
      <c r="Z719" s="6">
        <v>30608125201</v>
      </c>
      <c r="AA719" s="6"/>
      <c r="AB719" s="7"/>
      <c r="AC719" s="7"/>
      <c r="AD719" s="7"/>
      <c r="AE719" s="7"/>
      <c r="AF719" s="7" t="s">
        <v>3881</v>
      </c>
      <c r="AG719" s="7" t="s">
        <v>3803</v>
      </c>
      <c r="AH719" s="7"/>
      <c r="AI719" s="7"/>
      <c r="AJ719" s="7"/>
      <c r="AK719" s="7"/>
    </row>
    <row r="720" spans="1:37" ht="14.25" customHeight="1" x14ac:dyDescent="0.3">
      <c r="A720" s="6">
        <v>719</v>
      </c>
      <c r="B720" s="7" t="s">
        <v>3847</v>
      </c>
      <c r="C720" s="8" t="s">
        <v>4668</v>
      </c>
      <c r="D720" s="7" t="s">
        <v>38</v>
      </c>
      <c r="E720" s="7" t="s">
        <v>55</v>
      </c>
      <c r="F720" s="7" t="s">
        <v>2608</v>
      </c>
      <c r="G720" s="7" t="s">
        <v>3953</v>
      </c>
      <c r="H720" s="6">
        <v>5434421</v>
      </c>
      <c r="I720" s="7">
        <v>1</v>
      </c>
      <c r="J720" s="7" t="s">
        <v>264</v>
      </c>
      <c r="K720" s="8" t="s">
        <v>4669</v>
      </c>
      <c r="L720" s="7">
        <v>-34.611198739999999</v>
      </c>
      <c r="M720" s="7">
        <v>-58.359238400000002</v>
      </c>
      <c r="N720" s="49">
        <v>42767</v>
      </c>
      <c r="O720" s="49">
        <v>42824</v>
      </c>
      <c r="P720" s="7">
        <v>1</v>
      </c>
      <c r="Q720" s="7">
        <v>100</v>
      </c>
      <c r="R720" s="7" t="s">
        <v>4670</v>
      </c>
      <c r="S720" s="7" t="s">
        <v>4671</v>
      </c>
      <c r="T720" s="7" t="s">
        <v>4672</v>
      </c>
      <c r="U720" s="7" t="s">
        <v>4673</v>
      </c>
      <c r="V720" s="7" t="s">
        <v>4674</v>
      </c>
      <c r="W720" s="7">
        <v>2016</v>
      </c>
      <c r="X720" s="7"/>
      <c r="Y720" s="7"/>
      <c r="Z720" s="6">
        <v>30712230467</v>
      </c>
      <c r="AA720" s="6"/>
      <c r="AB720" s="7"/>
      <c r="AC720" s="7"/>
      <c r="AD720" s="7"/>
      <c r="AE720" s="7"/>
      <c r="AF720" s="7" t="s">
        <v>3851</v>
      </c>
      <c r="AG720" s="7" t="s">
        <v>3803</v>
      </c>
      <c r="AH720" s="7"/>
      <c r="AI720" s="7"/>
      <c r="AJ720" s="7"/>
      <c r="AK720" s="7"/>
    </row>
    <row r="721" spans="1:37" ht="14.25" customHeight="1" x14ac:dyDescent="0.3">
      <c r="A721" s="6">
        <v>720</v>
      </c>
      <c r="B721" s="7" t="s">
        <v>3847</v>
      </c>
      <c r="C721" s="8" t="s">
        <v>4675</v>
      </c>
      <c r="D721" s="7" t="s">
        <v>38</v>
      </c>
      <c r="E721" s="7" t="s">
        <v>55</v>
      </c>
      <c r="F721" s="7" t="s">
        <v>2608</v>
      </c>
      <c r="G721" s="7" t="s">
        <v>3953</v>
      </c>
      <c r="H721" s="6">
        <v>3548080</v>
      </c>
      <c r="I721" s="7">
        <v>1</v>
      </c>
      <c r="J721" s="7" t="s">
        <v>264</v>
      </c>
      <c r="K721" s="8" t="s">
        <v>4676</v>
      </c>
      <c r="L721" s="7">
        <v>-34.611198739999999</v>
      </c>
      <c r="M721" s="7">
        <v>-58.359238400000002</v>
      </c>
      <c r="N721" s="49">
        <v>42767</v>
      </c>
      <c r="O721" s="49">
        <v>42824</v>
      </c>
      <c r="P721" s="7">
        <v>1</v>
      </c>
      <c r="Q721" s="7">
        <v>100</v>
      </c>
      <c r="R721" s="7" t="s">
        <v>4677</v>
      </c>
      <c r="S721" s="7" t="s">
        <v>4678</v>
      </c>
      <c r="T721" s="7" t="s">
        <v>4679</v>
      </c>
      <c r="U721" s="7"/>
      <c r="V721" s="7" t="s">
        <v>4674</v>
      </c>
      <c r="W721" s="7">
        <v>2016</v>
      </c>
      <c r="X721" s="7"/>
      <c r="Y721" s="7"/>
      <c r="Z721" s="6">
        <v>30712230467</v>
      </c>
      <c r="AA721" s="6"/>
      <c r="AB721" s="7"/>
      <c r="AC721" s="7"/>
      <c r="AD721" s="7"/>
      <c r="AE721" s="7"/>
      <c r="AF721" s="7" t="s">
        <v>3851</v>
      </c>
      <c r="AG721" s="7" t="s">
        <v>3803</v>
      </c>
      <c r="AH721" s="7"/>
      <c r="AI721" s="7"/>
      <c r="AJ721" s="7"/>
      <c r="AK721" s="7"/>
    </row>
    <row r="722" spans="1:37" ht="14.25" customHeight="1" x14ac:dyDescent="0.3">
      <c r="A722" s="6">
        <v>721</v>
      </c>
      <c r="B722" s="7" t="s">
        <v>3847</v>
      </c>
      <c r="C722" s="8" t="s">
        <v>4680</v>
      </c>
      <c r="D722" s="7" t="s">
        <v>38</v>
      </c>
      <c r="E722" s="7" t="s">
        <v>55</v>
      </c>
      <c r="F722" s="7" t="s">
        <v>2608</v>
      </c>
      <c r="G722" s="7" t="s">
        <v>3953</v>
      </c>
      <c r="H722" s="6">
        <v>3500000</v>
      </c>
      <c r="I722" s="7">
        <v>1</v>
      </c>
      <c r="J722" s="7" t="s">
        <v>68</v>
      </c>
      <c r="K722" s="8" t="s">
        <v>4681</v>
      </c>
      <c r="L722" s="7">
        <v>-34.616482859999998</v>
      </c>
      <c r="M722" s="7">
        <v>-58.381571440000002</v>
      </c>
      <c r="N722" s="49">
        <v>42724</v>
      </c>
      <c r="O722" s="49">
        <v>42885</v>
      </c>
      <c r="P722" s="7">
        <v>5</v>
      </c>
      <c r="Q722" s="7">
        <v>100</v>
      </c>
      <c r="R722" s="7" t="s">
        <v>4682</v>
      </c>
      <c r="S722" s="7" t="s">
        <v>4683</v>
      </c>
      <c r="T722" s="7" t="s">
        <v>4684</v>
      </c>
      <c r="U722" s="7"/>
      <c r="V722" s="7" t="s">
        <v>593</v>
      </c>
      <c r="W722" s="7">
        <v>2017</v>
      </c>
      <c r="X722" s="7"/>
      <c r="Y722" s="7"/>
      <c r="Z722" s="6">
        <v>30714682489</v>
      </c>
      <c r="AA722" s="6"/>
      <c r="AB722" s="7"/>
      <c r="AC722" s="7"/>
      <c r="AD722" s="7"/>
      <c r="AE722" s="7"/>
      <c r="AF722" s="7" t="s">
        <v>3851</v>
      </c>
      <c r="AG722" s="7" t="s">
        <v>3803</v>
      </c>
      <c r="AH722" s="7"/>
      <c r="AI722" s="7"/>
      <c r="AJ722" s="7"/>
      <c r="AK722" s="7"/>
    </row>
    <row r="723" spans="1:37" ht="14.25" customHeight="1" x14ac:dyDescent="0.3">
      <c r="A723" s="6">
        <v>722</v>
      </c>
      <c r="B723" s="7" t="s">
        <v>1289</v>
      </c>
      <c r="C723" s="8" t="s">
        <v>4685</v>
      </c>
      <c r="D723" s="7" t="s">
        <v>38</v>
      </c>
      <c r="E723" s="7" t="s">
        <v>55</v>
      </c>
      <c r="F723" s="7" t="s">
        <v>2608</v>
      </c>
      <c r="G723" s="7" t="s">
        <v>3953</v>
      </c>
      <c r="H723" s="6">
        <v>9843854</v>
      </c>
      <c r="I723" s="7">
        <v>6</v>
      </c>
      <c r="J723" s="7" t="s">
        <v>938</v>
      </c>
      <c r="K723" s="8" t="s">
        <v>4662</v>
      </c>
      <c r="L723" s="7">
        <v>-34.608637379999998</v>
      </c>
      <c r="M723" s="7">
        <v>-58.436217190000001</v>
      </c>
      <c r="N723" s="49">
        <v>42652</v>
      </c>
      <c r="O723" s="49">
        <v>42783</v>
      </c>
      <c r="P723" s="7">
        <v>4</v>
      </c>
      <c r="Q723" s="7">
        <v>100</v>
      </c>
      <c r="R723" s="7" t="s">
        <v>4686</v>
      </c>
      <c r="S723" s="7"/>
      <c r="T723" s="7"/>
      <c r="U723" s="7"/>
      <c r="V723" s="7" t="s">
        <v>1061</v>
      </c>
      <c r="W723" s="7">
        <v>2016</v>
      </c>
      <c r="X723" s="7"/>
      <c r="Y723" s="7"/>
      <c r="Z723" s="6">
        <v>30608125201</v>
      </c>
      <c r="AA723" s="6"/>
      <c r="AB723" s="7"/>
      <c r="AC723" s="7"/>
      <c r="AD723" s="7"/>
      <c r="AE723" s="7"/>
      <c r="AF723" s="7" t="s">
        <v>1297</v>
      </c>
      <c r="AG723" s="7" t="s">
        <v>3803</v>
      </c>
      <c r="AH723" s="7"/>
      <c r="AI723" s="7"/>
      <c r="AJ723" s="7"/>
      <c r="AK723" s="7"/>
    </row>
    <row r="724" spans="1:37" ht="14.25" customHeight="1" x14ac:dyDescent="0.3">
      <c r="A724" s="6">
        <v>723</v>
      </c>
      <c r="B724" s="7" t="s">
        <v>3847</v>
      </c>
      <c r="C724" s="8" t="s">
        <v>4687</v>
      </c>
      <c r="D724" s="7" t="s">
        <v>38</v>
      </c>
      <c r="E724" s="7" t="s">
        <v>55</v>
      </c>
      <c r="F724" s="7" t="s">
        <v>2608</v>
      </c>
      <c r="G724" s="7" t="s">
        <v>3953</v>
      </c>
      <c r="H724" s="6">
        <v>8654246</v>
      </c>
      <c r="I724" s="7">
        <v>1</v>
      </c>
      <c r="J724" s="7" t="s">
        <v>264</v>
      </c>
      <c r="K724" s="8" t="s">
        <v>4688</v>
      </c>
      <c r="L724" s="7">
        <v>-34.584403999999999</v>
      </c>
      <c r="M724" s="7">
        <v>-58.379541000000003</v>
      </c>
      <c r="N724" s="49">
        <v>43031</v>
      </c>
      <c r="O724" s="49">
        <v>43154</v>
      </c>
      <c r="P724" s="7">
        <v>4</v>
      </c>
      <c r="Q724" s="7">
        <v>100</v>
      </c>
      <c r="R724" s="7" t="s">
        <v>4689</v>
      </c>
      <c r="S724" s="7"/>
      <c r="T724" s="7"/>
      <c r="U724" s="7"/>
      <c r="V724" s="7" t="s">
        <v>2000</v>
      </c>
      <c r="W724" s="7">
        <v>2017</v>
      </c>
      <c r="X724" s="7"/>
      <c r="Y724" s="7"/>
      <c r="Z724" s="6">
        <v>30699339810</v>
      </c>
      <c r="AA724" s="6"/>
      <c r="AB724" s="7"/>
      <c r="AC724" s="7"/>
      <c r="AD724" s="7"/>
      <c r="AE724" s="7"/>
      <c r="AF724" s="7" t="s">
        <v>3851</v>
      </c>
      <c r="AG724" s="7" t="s">
        <v>3803</v>
      </c>
      <c r="AH724" s="7"/>
      <c r="AI724" s="7"/>
      <c r="AJ724" s="7"/>
      <c r="AK724" s="7"/>
    </row>
    <row r="725" spans="1:37" ht="14.25" customHeight="1" x14ac:dyDescent="0.3">
      <c r="A725" s="6">
        <v>724</v>
      </c>
      <c r="B725" s="7" t="s">
        <v>1142</v>
      </c>
      <c r="C725" s="8" t="s">
        <v>4690</v>
      </c>
      <c r="D725" s="7" t="s">
        <v>38</v>
      </c>
      <c r="E725" s="7" t="s">
        <v>193</v>
      </c>
      <c r="F725" s="7" t="s">
        <v>1144</v>
      </c>
      <c r="G725" s="7" t="s">
        <v>4691</v>
      </c>
      <c r="H725" s="6">
        <v>4206200</v>
      </c>
      <c r="I725" s="7">
        <v>15</v>
      </c>
      <c r="J725" s="7" t="s">
        <v>2646</v>
      </c>
      <c r="K725" s="8" t="s">
        <v>4692</v>
      </c>
      <c r="L725" s="7">
        <v>-34.597884440000001</v>
      </c>
      <c r="M725" s="7">
        <v>-58.429803300000003</v>
      </c>
      <c r="N725" s="49">
        <v>42887</v>
      </c>
      <c r="O725" s="49">
        <v>43100</v>
      </c>
      <c r="P725" s="7">
        <v>6</v>
      </c>
      <c r="Q725" s="7">
        <v>100</v>
      </c>
      <c r="R725" s="7" t="s">
        <v>4693</v>
      </c>
      <c r="S725" s="7" t="s">
        <v>4694</v>
      </c>
      <c r="T725" s="7" t="s">
        <v>4695</v>
      </c>
      <c r="U725" s="7"/>
      <c r="V725" s="7" t="s">
        <v>1149</v>
      </c>
      <c r="W725" s="7"/>
      <c r="X725" s="7"/>
      <c r="Y725" s="7"/>
      <c r="Z725" s="6"/>
      <c r="AA725" s="6"/>
      <c r="AB725" s="7"/>
      <c r="AC725" s="7"/>
      <c r="AD725" s="7"/>
      <c r="AE725" s="7"/>
      <c r="AF725" s="7" t="s">
        <v>1150</v>
      </c>
      <c r="AG725" s="7"/>
      <c r="AH725" s="7"/>
      <c r="AI725" s="7"/>
      <c r="AJ725" s="7"/>
      <c r="AK725" s="7"/>
    </row>
    <row r="726" spans="1:37" ht="14.25" customHeight="1" x14ac:dyDescent="0.3">
      <c r="A726" s="6">
        <v>725</v>
      </c>
      <c r="B726" s="7" t="s">
        <v>2176</v>
      </c>
      <c r="C726" s="8" t="s">
        <v>4696</v>
      </c>
      <c r="D726" s="7" t="s">
        <v>38</v>
      </c>
      <c r="E726" s="7" t="s">
        <v>55</v>
      </c>
      <c r="F726" s="7" t="s">
        <v>3039</v>
      </c>
      <c r="G726" s="7" t="s">
        <v>4697</v>
      </c>
      <c r="H726" s="6">
        <v>5521581</v>
      </c>
      <c r="I726" s="7">
        <v>8</v>
      </c>
      <c r="J726" s="7" t="s">
        <v>89</v>
      </c>
      <c r="K726" s="8" t="s">
        <v>4698</v>
      </c>
      <c r="L726" s="7">
        <v>-34.576706219999998</v>
      </c>
      <c r="M726" s="7">
        <v>-58.43080552</v>
      </c>
      <c r="N726" s="49">
        <v>42979</v>
      </c>
      <c r="O726" s="49">
        <v>43463</v>
      </c>
      <c r="P726" s="7">
        <v>15</v>
      </c>
      <c r="Q726" s="7">
        <v>100</v>
      </c>
      <c r="R726" s="7" t="s">
        <v>4699</v>
      </c>
      <c r="S726" s="7" t="s">
        <v>4700</v>
      </c>
      <c r="T726" s="7"/>
      <c r="U726" s="7"/>
      <c r="V726" s="7" t="s">
        <v>2070</v>
      </c>
      <c r="W726" s="7">
        <v>2017</v>
      </c>
      <c r="X726" s="7"/>
      <c r="Y726" s="7"/>
      <c r="Z726" s="6"/>
      <c r="AA726" s="6">
        <v>15421</v>
      </c>
      <c r="AB726" s="7">
        <v>49</v>
      </c>
      <c r="AC726" s="7" t="s">
        <v>49</v>
      </c>
      <c r="AD726" s="7"/>
      <c r="AE726" s="7"/>
      <c r="AF726" s="7" t="s">
        <v>2185</v>
      </c>
      <c r="AG726" s="7" t="s">
        <v>4701</v>
      </c>
      <c r="AH726" s="7"/>
      <c r="AI726" s="7"/>
      <c r="AJ726" s="7"/>
      <c r="AK726" s="7"/>
    </row>
    <row r="727" spans="1:37" ht="14.25" customHeight="1" x14ac:dyDescent="0.3">
      <c r="A727" s="6">
        <v>726</v>
      </c>
      <c r="B727" s="7" t="s">
        <v>3700</v>
      </c>
      <c r="C727" s="8" t="s">
        <v>4702</v>
      </c>
      <c r="D727" s="7" t="s">
        <v>38</v>
      </c>
      <c r="E727" s="7" t="s">
        <v>55</v>
      </c>
      <c r="F727" s="7" t="s">
        <v>3039</v>
      </c>
      <c r="G727" s="7" t="s">
        <v>4703</v>
      </c>
      <c r="H727" s="6">
        <v>5928273</v>
      </c>
      <c r="I727" s="7">
        <v>7</v>
      </c>
      <c r="J727" s="7" t="s">
        <v>690</v>
      </c>
      <c r="K727" s="8" t="s">
        <v>4704</v>
      </c>
      <c r="L727" s="7">
        <v>-34.65118331</v>
      </c>
      <c r="M727" s="7">
        <v>-58.443325440000002</v>
      </c>
      <c r="N727" s="49">
        <v>42835</v>
      </c>
      <c r="O727" s="49">
        <v>43084</v>
      </c>
      <c r="P727" s="7">
        <v>8</v>
      </c>
      <c r="Q727" s="7">
        <v>100</v>
      </c>
      <c r="R727" s="7" t="s">
        <v>4705</v>
      </c>
      <c r="S727" s="7" t="s">
        <v>4706</v>
      </c>
      <c r="T727" s="7"/>
      <c r="U727" s="7"/>
      <c r="V727" s="7" t="s">
        <v>775</v>
      </c>
      <c r="W727" s="7">
        <v>2016</v>
      </c>
      <c r="X727" s="7"/>
      <c r="Y727" s="7"/>
      <c r="Z727" s="6">
        <v>30628970714</v>
      </c>
      <c r="AA727" s="6">
        <v>14386</v>
      </c>
      <c r="AB727" s="7"/>
      <c r="AC727" s="7" t="s">
        <v>49</v>
      </c>
      <c r="AD727" s="7"/>
      <c r="AE727" s="7"/>
      <c r="AF727" s="7" t="s">
        <v>3707</v>
      </c>
      <c r="AG727" s="7" t="s">
        <v>4707</v>
      </c>
      <c r="AH727" s="7"/>
      <c r="AI727" s="7"/>
      <c r="AJ727" s="7"/>
      <c r="AK727" s="7"/>
    </row>
    <row r="728" spans="1:37" ht="14.25" customHeight="1" x14ac:dyDescent="0.3">
      <c r="A728" s="6">
        <v>727</v>
      </c>
      <c r="B728" s="7" t="s">
        <v>3708</v>
      </c>
      <c r="C728" s="8" t="s">
        <v>4708</v>
      </c>
      <c r="D728" s="7" t="s">
        <v>38</v>
      </c>
      <c r="E728" s="7" t="s">
        <v>193</v>
      </c>
      <c r="F728" s="7" t="s">
        <v>3039</v>
      </c>
      <c r="G728" s="7" t="s">
        <v>4709</v>
      </c>
      <c r="H728" s="6">
        <v>7398101</v>
      </c>
      <c r="I728" s="7">
        <v>1</v>
      </c>
      <c r="J728" s="7" t="s">
        <v>2896</v>
      </c>
      <c r="K728" s="8" t="s">
        <v>4021</v>
      </c>
      <c r="L728" s="7">
        <v>-34.583595889999998</v>
      </c>
      <c r="M728" s="7">
        <v>-58.374535620000003</v>
      </c>
      <c r="N728" s="49">
        <v>42641</v>
      </c>
      <c r="O728" s="49">
        <v>42731</v>
      </c>
      <c r="P728" s="7">
        <v>3</v>
      </c>
      <c r="Q728" s="7">
        <v>100</v>
      </c>
      <c r="R728" s="7" t="s">
        <v>4710</v>
      </c>
      <c r="S728" s="7" t="s">
        <v>4711</v>
      </c>
      <c r="T728" s="7"/>
      <c r="U728" s="7"/>
      <c r="V728" s="7" t="s">
        <v>715</v>
      </c>
      <c r="W728" s="7">
        <v>2016</v>
      </c>
      <c r="X728" s="7" t="s">
        <v>2183</v>
      </c>
      <c r="Y728" s="7" t="s">
        <v>4712</v>
      </c>
      <c r="Z728" s="6">
        <v>30702232046</v>
      </c>
      <c r="AA728" s="6">
        <v>43190</v>
      </c>
      <c r="AB728" s="6">
        <v>10</v>
      </c>
      <c r="AC728" s="7" t="s">
        <v>49</v>
      </c>
      <c r="AD728" s="7"/>
      <c r="AE728" s="7"/>
      <c r="AF728" s="7" t="s">
        <v>3714</v>
      </c>
      <c r="AG728" s="7" t="s">
        <v>4713</v>
      </c>
      <c r="AH728" s="7"/>
      <c r="AI728" s="7"/>
      <c r="AJ728" s="7"/>
      <c r="AK728" s="7"/>
    </row>
    <row r="729" spans="1:37" ht="14.25" customHeight="1" x14ac:dyDescent="0.3">
      <c r="A729" s="6">
        <v>728</v>
      </c>
      <c r="B729" s="7" t="s">
        <v>4714</v>
      </c>
      <c r="C729" s="8" t="s">
        <v>4715</v>
      </c>
      <c r="D729" s="7" t="s">
        <v>38</v>
      </c>
      <c r="E729" s="7" t="s">
        <v>193</v>
      </c>
      <c r="F729" s="7" t="s">
        <v>164</v>
      </c>
      <c r="G729" s="7" t="s">
        <v>4716</v>
      </c>
      <c r="H729" s="6">
        <v>14305967</v>
      </c>
      <c r="I729" s="7">
        <v>4</v>
      </c>
      <c r="J729" s="7" t="s">
        <v>350</v>
      </c>
      <c r="K729" s="8" t="s">
        <v>4717</v>
      </c>
      <c r="L729" s="7">
        <v>-34.637369</v>
      </c>
      <c r="M729" s="7">
        <v>-58.367333000000002</v>
      </c>
      <c r="N729" s="49">
        <v>43042</v>
      </c>
      <c r="O729" s="49">
        <v>43387</v>
      </c>
      <c r="P729" s="7">
        <v>7.5</v>
      </c>
      <c r="Q729" s="7">
        <v>100</v>
      </c>
      <c r="R729" s="7" t="s">
        <v>4718</v>
      </c>
      <c r="S729" s="7" t="s">
        <v>4719</v>
      </c>
      <c r="T729" s="7"/>
      <c r="U729" s="7"/>
      <c r="V729" s="7" t="s">
        <v>2219</v>
      </c>
      <c r="W729" s="7">
        <v>2017</v>
      </c>
      <c r="X729" s="7" t="s">
        <v>47</v>
      </c>
      <c r="Y729" s="7" t="s">
        <v>4720</v>
      </c>
      <c r="Z729" s="6">
        <v>30708969881</v>
      </c>
      <c r="AA729" s="6" t="s">
        <v>2054</v>
      </c>
      <c r="AB729" s="7" t="s">
        <v>4721</v>
      </c>
      <c r="AC729" s="7"/>
      <c r="AD729" s="7"/>
      <c r="AE729" s="7"/>
      <c r="AF729" s="7" t="s">
        <v>4722</v>
      </c>
      <c r="AG729" s="7"/>
      <c r="AH729" s="7"/>
      <c r="AI729" s="7"/>
      <c r="AJ729" s="7"/>
      <c r="AK729" s="7"/>
    </row>
    <row r="730" spans="1:37" ht="14.25" customHeight="1" x14ac:dyDescent="0.3">
      <c r="A730" s="6">
        <v>729</v>
      </c>
      <c r="B730" s="7" t="s">
        <v>615</v>
      </c>
      <c r="C730" s="8" t="s">
        <v>4723</v>
      </c>
      <c r="D730" s="7" t="s">
        <v>38</v>
      </c>
      <c r="E730" s="7" t="s">
        <v>193</v>
      </c>
      <c r="F730" s="7" t="s">
        <v>4724</v>
      </c>
      <c r="G730" s="7" t="s">
        <v>4725</v>
      </c>
      <c r="H730" s="6">
        <v>19496209</v>
      </c>
      <c r="I730" s="7">
        <v>1</v>
      </c>
      <c r="J730" s="7" t="s">
        <v>2896</v>
      </c>
      <c r="K730" s="8" t="s">
        <v>4726</v>
      </c>
      <c r="L730" s="7">
        <v>-34.594616100000003</v>
      </c>
      <c r="M730" s="7">
        <v>-58.38001165</v>
      </c>
      <c r="N730" s="49">
        <v>42714</v>
      </c>
      <c r="O730" s="49">
        <v>42963</v>
      </c>
      <c r="P730" s="7">
        <v>8</v>
      </c>
      <c r="Q730" s="7">
        <v>100</v>
      </c>
      <c r="R730" s="7" t="s">
        <v>4727</v>
      </c>
      <c r="S730" s="7" t="s">
        <v>4728</v>
      </c>
      <c r="T730" s="7" t="s">
        <v>4729</v>
      </c>
      <c r="U730" s="7" t="s">
        <v>4730</v>
      </c>
      <c r="V730" s="7" t="s">
        <v>4731</v>
      </c>
      <c r="W730" s="7">
        <v>2016</v>
      </c>
      <c r="X730" s="7" t="s">
        <v>4732</v>
      </c>
      <c r="Y730" s="7"/>
      <c r="Z730" s="6">
        <v>30713272708</v>
      </c>
      <c r="AA730" s="6">
        <v>38635</v>
      </c>
      <c r="AB730" s="7">
        <v>15</v>
      </c>
      <c r="AC730" s="7"/>
      <c r="AD730" s="7"/>
      <c r="AE730" s="7"/>
      <c r="AF730" s="7" t="s">
        <v>622</v>
      </c>
      <c r="AG730" s="7" t="s">
        <v>4733</v>
      </c>
      <c r="AH730" s="7" t="s">
        <v>4734</v>
      </c>
      <c r="AI730" s="7"/>
      <c r="AJ730" s="7"/>
      <c r="AK730" s="7"/>
    </row>
    <row r="731" spans="1:37" ht="14.25" customHeight="1" x14ac:dyDescent="0.3">
      <c r="A731" s="6">
        <v>730</v>
      </c>
      <c r="B731" s="7" t="s">
        <v>535</v>
      </c>
      <c r="C731" s="8" t="s">
        <v>4735</v>
      </c>
      <c r="D731" s="7" t="s">
        <v>38</v>
      </c>
      <c r="E731" s="7" t="s">
        <v>193</v>
      </c>
      <c r="F731" s="7" t="s">
        <v>4724</v>
      </c>
      <c r="G731" s="7" t="s">
        <v>4736</v>
      </c>
      <c r="H731" s="6">
        <v>36162661</v>
      </c>
      <c r="I731" s="7">
        <v>15</v>
      </c>
      <c r="J731" s="7" t="s">
        <v>781</v>
      </c>
      <c r="K731" s="8" t="s">
        <v>4737</v>
      </c>
      <c r="L731" s="7">
        <v>-34.590517230000003</v>
      </c>
      <c r="M731" s="7">
        <v>-58.452698169999998</v>
      </c>
      <c r="N731" s="49">
        <v>42797</v>
      </c>
      <c r="O731" s="49">
        <v>43434</v>
      </c>
      <c r="P731" s="7">
        <v>20</v>
      </c>
      <c r="Q731" s="7">
        <v>100</v>
      </c>
      <c r="R731" s="7" t="s">
        <v>4738</v>
      </c>
      <c r="S731" s="7" t="s">
        <v>4739</v>
      </c>
      <c r="T731" s="7" t="s">
        <v>4740</v>
      </c>
      <c r="U731" s="7"/>
      <c r="V731" s="7" t="s">
        <v>475</v>
      </c>
      <c r="W731" s="7">
        <v>2016</v>
      </c>
      <c r="X731" s="7" t="s">
        <v>47</v>
      </c>
      <c r="Y731" s="7" t="s">
        <v>4741</v>
      </c>
      <c r="Z731" s="6">
        <v>30677303863</v>
      </c>
      <c r="AA731" s="6">
        <v>25778</v>
      </c>
      <c r="AB731" s="7">
        <v>15</v>
      </c>
      <c r="AC731" s="7"/>
      <c r="AD731" s="7"/>
      <c r="AE731" s="7"/>
      <c r="AF731" s="7" t="s">
        <v>545</v>
      </c>
      <c r="AG731" s="7" t="s">
        <v>4742</v>
      </c>
      <c r="AH731" s="7" t="s">
        <v>4743</v>
      </c>
      <c r="AI731" s="7"/>
      <c r="AJ731" s="7"/>
      <c r="AK731" s="7"/>
    </row>
    <row r="732" spans="1:37" ht="14.25" customHeight="1" x14ac:dyDescent="0.3">
      <c r="A732" s="6">
        <v>731</v>
      </c>
      <c r="B732" s="7" t="s">
        <v>615</v>
      </c>
      <c r="C732" s="8" t="s">
        <v>4744</v>
      </c>
      <c r="D732" s="7" t="s">
        <v>38</v>
      </c>
      <c r="E732" s="7" t="s">
        <v>193</v>
      </c>
      <c r="F732" s="7" t="s">
        <v>4724</v>
      </c>
      <c r="G732" s="7" t="s">
        <v>4745</v>
      </c>
      <c r="H732" s="6">
        <v>25234127</v>
      </c>
      <c r="I732" s="7">
        <v>4</v>
      </c>
      <c r="J732" s="7" t="s">
        <v>400</v>
      </c>
      <c r="K732" s="8" t="s">
        <v>4746</v>
      </c>
      <c r="L732" s="7">
        <v>-34.647183869999999</v>
      </c>
      <c r="M732" s="7">
        <v>-58.374815980000001</v>
      </c>
      <c r="N732" s="49">
        <v>42381</v>
      </c>
      <c r="O732" s="49">
        <v>43032</v>
      </c>
      <c r="P732" s="7">
        <v>21</v>
      </c>
      <c r="Q732" s="7">
        <v>100</v>
      </c>
      <c r="R732" s="7" t="s">
        <v>4747</v>
      </c>
      <c r="S732" s="7" t="s">
        <v>4748</v>
      </c>
      <c r="T732" s="7" t="s">
        <v>4749</v>
      </c>
      <c r="U732" s="7" t="s">
        <v>4750</v>
      </c>
      <c r="V732" s="7" t="s">
        <v>475</v>
      </c>
      <c r="W732" s="7">
        <v>2016</v>
      </c>
      <c r="X732" s="7" t="s">
        <v>4732</v>
      </c>
      <c r="Y732" s="7"/>
      <c r="Z732" s="6">
        <v>30677303863</v>
      </c>
      <c r="AA732" s="6">
        <v>73377</v>
      </c>
      <c r="AB732" s="7">
        <v>10</v>
      </c>
      <c r="AC732" s="7"/>
      <c r="AD732" s="7"/>
      <c r="AE732" s="7"/>
      <c r="AF732" s="7" t="s">
        <v>622</v>
      </c>
      <c r="AG732" s="7"/>
      <c r="AH732" s="7" t="s">
        <v>4751</v>
      </c>
      <c r="AI732" s="7"/>
      <c r="AJ732" s="7"/>
      <c r="AK732" s="7"/>
    </row>
    <row r="733" spans="1:37" ht="14.25" customHeight="1" x14ac:dyDescent="0.3">
      <c r="A733" s="6">
        <v>732</v>
      </c>
      <c r="B733" s="7" t="s">
        <v>535</v>
      </c>
      <c r="C733" s="8" t="s">
        <v>4752</v>
      </c>
      <c r="D733" s="7" t="s">
        <v>38</v>
      </c>
      <c r="E733" s="7" t="s">
        <v>193</v>
      </c>
      <c r="F733" s="7" t="s">
        <v>4724</v>
      </c>
      <c r="G733" s="7" t="s">
        <v>4753</v>
      </c>
      <c r="H733" s="6">
        <v>15390000</v>
      </c>
      <c r="I733" s="7">
        <v>4</v>
      </c>
      <c r="J733" s="7" t="s">
        <v>400</v>
      </c>
      <c r="K733" s="8" t="s">
        <v>4754</v>
      </c>
      <c r="L733" s="7">
        <v>-34.631332</v>
      </c>
      <c r="M733" s="7">
        <v>-58.377476999999999</v>
      </c>
      <c r="N733" s="49">
        <v>42885</v>
      </c>
      <c r="O733" s="49">
        <v>43404</v>
      </c>
      <c r="P733" s="7">
        <v>17</v>
      </c>
      <c r="Q733" s="7">
        <v>100</v>
      </c>
      <c r="R733" s="7" t="s">
        <v>4755</v>
      </c>
      <c r="S733" s="7" t="s">
        <v>4756</v>
      </c>
      <c r="T733" s="7" t="s">
        <v>4757</v>
      </c>
      <c r="U733" s="7" t="s">
        <v>4758</v>
      </c>
      <c r="V733" s="7" t="s">
        <v>1192</v>
      </c>
      <c r="W733" s="7">
        <v>2016</v>
      </c>
      <c r="X733" s="7" t="s">
        <v>47</v>
      </c>
      <c r="Y733" s="7" t="s">
        <v>4759</v>
      </c>
      <c r="Z733" s="6">
        <v>30707041990</v>
      </c>
      <c r="AA733" s="6">
        <v>51678</v>
      </c>
      <c r="AB733" s="7">
        <v>10</v>
      </c>
      <c r="AC733" s="7"/>
      <c r="AD733" s="7"/>
      <c r="AE733" s="7"/>
      <c r="AF733" s="7" t="s">
        <v>545</v>
      </c>
      <c r="AG733" s="7" t="s">
        <v>4742</v>
      </c>
      <c r="AH733" s="7" t="s">
        <v>4760</v>
      </c>
      <c r="AI733" s="7"/>
      <c r="AJ733" s="7"/>
      <c r="AK733" s="7"/>
    </row>
    <row r="734" spans="1:37" ht="14.25" customHeight="1" x14ac:dyDescent="0.3">
      <c r="A734" s="6">
        <v>733</v>
      </c>
      <c r="B734" s="7" t="s">
        <v>615</v>
      </c>
      <c r="C734" s="8" t="s">
        <v>4761</v>
      </c>
      <c r="D734" s="7" t="s">
        <v>38</v>
      </c>
      <c r="E734" s="7" t="s">
        <v>193</v>
      </c>
      <c r="F734" s="7" t="s">
        <v>4724</v>
      </c>
      <c r="G734" s="7" t="s">
        <v>4762</v>
      </c>
      <c r="H734" s="6">
        <v>12117021</v>
      </c>
      <c r="I734" s="7">
        <v>10</v>
      </c>
      <c r="J734" s="7" t="s">
        <v>1084</v>
      </c>
      <c r="K734" s="8" t="s">
        <v>4763</v>
      </c>
      <c r="L734" s="7">
        <v>-34.628888539999998</v>
      </c>
      <c r="M734" s="7">
        <v>-58.483925280000001</v>
      </c>
      <c r="N734" s="49">
        <v>42639</v>
      </c>
      <c r="O734" s="49">
        <v>43100</v>
      </c>
      <c r="P734" s="7">
        <v>15</v>
      </c>
      <c r="Q734" s="7">
        <v>100</v>
      </c>
      <c r="R734" s="7" t="s">
        <v>4764</v>
      </c>
      <c r="S734" s="7" t="s">
        <v>4765</v>
      </c>
      <c r="T734" s="7" t="s">
        <v>4766</v>
      </c>
      <c r="U734" s="7" t="s">
        <v>4767</v>
      </c>
      <c r="V734" s="7" t="s">
        <v>475</v>
      </c>
      <c r="W734" s="7">
        <v>2017</v>
      </c>
      <c r="X734" s="7"/>
      <c r="Y734" s="7"/>
      <c r="Z734" s="6">
        <v>30677303863</v>
      </c>
      <c r="AA734" s="6">
        <v>37247</v>
      </c>
      <c r="AB734" s="7">
        <v>10</v>
      </c>
      <c r="AC734" s="7"/>
      <c r="AD734" s="7"/>
      <c r="AE734" s="7"/>
      <c r="AF734" s="7" t="s">
        <v>622</v>
      </c>
      <c r="AG734" s="7"/>
      <c r="AH734" s="7"/>
      <c r="AI734" s="7"/>
      <c r="AJ734" s="7"/>
      <c r="AK734" s="7"/>
    </row>
    <row r="735" spans="1:37" ht="14.25" customHeight="1" x14ac:dyDescent="0.3">
      <c r="A735" s="6">
        <v>734</v>
      </c>
      <c r="B735" s="7" t="s">
        <v>615</v>
      </c>
      <c r="C735" s="8" t="s">
        <v>4768</v>
      </c>
      <c r="D735" s="7" t="s">
        <v>38</v>
      </c>
      <c r="E735" s="7" t="s">
        <v>193</v>
      </c>
      <c r="F735" s="7" t="s">
        <v>4724</v>
      </c>
      <c r="G735" s="7" t="s">
        <v>4769</v>
      </c>
      <c r="H735" s="6">
        <v>9144905</v>
      </c>
      <c r="I735" s="7">
        <v>8</v>
      </c>
      <c r="J735" s="7" t="s">
        <v>89</v>
      </c>
      <c r="K735" s="8" t="s">
        <v>4770</v>
      </c>
      <c r="L735" s="7">
        <v>-34.682114839999997</v>
      </c>
      <c r="M735" s="7">
        <v>-58.467775619999998</v>
      </c>
      <c r="N735" s="49">
        <v>42733</v>
      </c>
      <c r="O735" s="49">
        <v>43312</v>
      </c>
      <c r="P735" s="7">
        <v>19</v>
      </c>
      <c r="Q735" s="7">
        <v>100</v>
      </c>
      <c r="R735" s="7" t="s">
        <v>4771</v>
      </c>
      <c r="S735" s="7" t="s">
        <v>4772</v>
      </c>
      <c r="T735" s="7" t="s">
        <v>4773</v>
      </c>
      <c r="U735" s="7" t="s">
        <v>4774</v>
      </c>
      <c r="V735" s="7" t="s">
        <v>475</v>
      </c>
      <c r="W735" s="7">
        <v>2016</v>
      </c>
      <c r="X735" s="7"/>
      <c r="Y735" s="7"/>
      <c r="Z735" s="6">
        <v>30677303863</v>
      </c>
      <c r="AA735" s="6">
        <v>108.17</v>
      </c>
      <c r="AB735" s="7">
        <v>20</v>
      </c>
      <c r="AC735" s="7"/>
      <c r="AD735" s="7"/>
      <c r="AE735" s="7"/>
      <c r="AF735" s="7" t="s">
        <v>622</v>
      </c>
      <c r="AG735" s="7" t="s">
        <v>4775</v>
      </c>
      <c r="AH735" s="7"/>
      <c r="AI735" s="7"/>
      <c r="AJ735" s="7"/>
      <c r="AK735" s="7"/>
    </row>
    <row r="736" spans="1:37" ht="14.25" customHeight="1" x14ac:dyDescent="0.3">
      <c r="A736" s="6">
        <v>735</v>
      </c>
      <c r="B736" s="7" t="s">
        <v>535</v>
      </c>
      <c r="C736" s="8" t="s">
        <v>4776</v>
      </c>
      <c r="D736" s="7" t="s">
        <v>4777</v>
      </c>
      <c r="E736" s="7" t="s">
        <v>193</v>
      </c>
      <c r="F736" s="7" t="s">
        <v>4724</v>
      </c>
      <c r="G736" s="7" t="s">
        <v>4778</v>
      </c>
      <c r="H736" s="6">
        <v>19961650</v>
      </c>
      <c r="I736" s="7">
        <v>4</v>
      </c>
      <c r="J736" s="7" t="s">
        <v>400</v>
      </c>
      <c r="K736" s="8" t="s">
        <v>4779</v>
      </c>
      <c r="L736" s="7">
        <v>-34.630970900000001</v>
      </c>
      <c r="M736" s="7">
        <v>-58.37836094</v>
      </c>
      <c r="N736" s="49">
        <v>42654</v>
      </c>
      <c r="O736" s="49">
        <v>42744</v>
      </c>
      <c r="P736" s="7">
        <v>3</v>
      </c>
      <c r="Q736" s="7">
        <v>100</v>
      </c>
      <c r="R736" s="7" t="s">
        <v>4780</v>
      </c>
      <c r="S736" s="7" t="s">
        <v>4781</v>
      </c>
      <c r="T736" s="7" t="s">
        <v>4782</v>
      </c>
      <c r="U736" s="7" t="s">
        <v>4783</v>
      </c>
      <c r="V736" s="7" t="s">
        <v>227</v>
      </c>
      <c r="W736" s="7">
        <v>2016</v>
      </c>
      <c r="X736" s="7" t="s">
        <v>4777</v>
      </c>
      <c r="Y736" s="7" t="s">
        <v>4777</v>
      </c>
      <c r="Z736" s="6">
        <v>30711470022</v>
      </c>
      <c r="AA736" s="6">
        <v>73377</v>
      </c>
      <c r="AB736" s="7">
        <v>20</v>
      </c>
      <c r="AC736" s="7"/>
      <c r="AD736" s="7"/>
      <c r="AE736" s="7"/>
      <c r="AF736" s="7" t="s">
        <v>545</v>
      </c>
      <c r="AG736" s="7" t="s">
        <v>4784</v>
      </c>
      <c r="AH736" s="7"/>
      <c r="AI736" s="7"/>
      <c r="AJ736" s="7"/>
      <c r="AK736" s="7"/>
    </row>
    <row r="737" spans="1:37" ht="14.25" customHeight="1" x14ac:dyDescent="0.3">
      <c r="A737" s="6">
        <v>736</v>
      </c>
      <c r="B737" s="7" t="s">
        <v>4785</v>
      </c>
      <c r="C737" s="8" t="s">
        <v>4786</v>
      </c>
      <c r="D737" s="7" t="s">
        <v>38</v>
      </c>
      <c r="E737" s="7" t="s">
        <v>193</v>
      </c>
      <c r="F737" s="7" t="s">
        <v>164</v>
      </c>
      <c r="G737" s="7" t="s">
        <v>4787</v>
      </c>
      <c r="H737" s="6">
        <v>64911719</v>
      </c>
      <c r="I737" s="7">
        <v>9</v>
      </c>
      <c r="J737" s="7" t="s">
        <v>843</v>
      </c>
      <c r="K737" s="8" t="s">
        <v>4788</v>
      </c>
      <c r="L737" s="7">
        <v>-34.655180620000003</v>
      </c>
      <c r="M737" s="7">
        <v>-58.465079860000003</v>
      </c>
      <c r="N737" s="49">
        <v>42901</v>
      </c>
      <c r="O737" s="49">
        <v>43434</v>
      </c>
      <c r="P737" s="7">
        <v>13</v>
      </c>
      <c r="Q737" s="7">
        <v>100</v>
      </c>
      <c r="R737" s="7" t="s">
        <v>4789</v>
      </c>
      <c r="S737" s="7"/>
      <c r="T737" s="7"/>
      <c r="U737" s="7"/>
      <c r="V737" s="7" t="s">
        <v>2219</v>
      </c>
      <c r="W737" s="7">
        <v>2017</v>
      </c>
      <c r="X737" s="7" t="s">
        <v>47</v>
      </c>
      <c r="Y737" s="7" t="s">
        <v>1775</v>
      </c>
      <c r="Z737" s="6">
        <v>30708969881</v>
      </c>
      <c r="AA737" s="6" t="s">
        <v>2054</v>
      </c>
      <c r="AB737" s="7" t="s">
        <v>4790</v>
      </c>
      <c r="AC737" s="7"/>
      <c r="AD737" s="7"/>
      <c r="AE737" s="7"/>
      <c r="AF737" s="7" t="s">
        <v>4791</v>
      </c>
      <c r="AG737" s="7"/>
      <c r="AH737" s="7"/>
      <c r="AI737" s="7"/>
      <c r="AJ737" s="7"/>
      <c r="AK737" s="7"/>
    </row>
    <row r="738" spans="1:37" ht="14.25" customHeight="1" x14ac:dyDescent="0.3">
      <c r="A738" s="6">
        <v>737</v>
      </c>
      <c r="B738" s="7" t="s">
        <v>535</v>
      </c>
      <c r="C738" s="8" t="s">
        <v>4792</v>
      </c>
      <c r="D738" s="7" t="s">
        <v>4777</v>
      </c>
      <c r="E738" s="7" t="s">
        <v>193</v>
      </c>
      <c r="F738" s="7" t="s">
        <v>4724</v>
      </c>
      <c r="G738" s="7" t="s">
        <v>4793</v>
      </c>
      <c r="H738" s="6">
        <v>24916149</v>
      </c>
      <c r="I738" s="7">
        <v>4</v>
      </c>
      <c r="J738" s="7" t="s">
        <v>400</v>
      </c>
      <c r="K738" s="8" t="s">
        <v>4779</v>
      </c>
      <c r="L738" s="7">
        <v>-34.630970900000001</v>
      </c>
      <c r="M738" s="7">
        <v>-58.37836094</v>
      </c>
      <c r="N738" s="49">
        <v>42798</v>
      </c>
      <c r="O738" s="49">
        <v>43003</v>
      </c>
      <c r="P738" s="7">
        <v>6</v>
      </c>
      <c r="Q738" s="7">
        <v>100</v>
      </c>
      <c r="R738" s="7" t="s">
        <v>4794</v>
      </c>
      <c r="S738" s="7" t="s">
        <v>4795</v>
      </c>
      <c r="T738" s="7" t="s">
        <v>4796</v>
      </c>
      <c r="U738" s="7"/>
      <c r="V738" s="7" t="s">
        <v>4797</v>
      </c>
      <c r="W738" s="7">
        <v>2017</v>
      </c>
      <c r="X738" s="7" t="s">
        <v>4777</v>
      </c>
      <c r="Y738" s="7" t="s">
        <v>4777</v>
      </c>
      <c r="Z738" s="6">
        <v>30712521232</v>
      </c>
      <c r="AA738" s="6">
        <v>73377</v>
      </c>
      <c r="AB738" s="7">
        <v>20</v>
      </c>
      <c r="AC738" s="7"/>
      <c r="AD738" s="7"/>
      <c r="AE738" s="7"/>
      <c r="AF738" s="7" t="s">
        <v>545</v>
      </c>
      <c r="AG738" s="7"/>
      <c r="AH738" s="7"/>
      <c r="AI738" s="7"/>
      <c r="AJ738" s="7"/>
      <c r="AK738" s="7"/>
    </row>
    <row r="739" spans="1:37" ht="14.25" customHeight="1" x14ac:dyDescent="0.3">
      <c r="A739" s="6">
        <v>738</v>
      </c>
      <c r="B739" s="7" t="s">
        <v>4785</v>
      </c>
      <c r="C739" s="8" t="s">
        <v>4798</v>
      </c>
      <c r="D739" s="7" t="s">
        <v>38</v>
      </c>
      <c r="E739" s="7" t="s">
        <v>193</v>
      </c>
      <c r="F739" s="7" t="s">
        <v>4724</v>
      </c>
      <c r="G739" s="7" t="s">
        <v>4799</v>
      </c>
      <c r="H739" s="6">
        <v>82220316</v>
      </c>
      <c r="I739" s="7">
        <v>9</v>
      </c>
      <c r="J739" s="7" t="s">
        <v>843</v>
      </c>
      <c r="K739" s="8" t="s">
        <v>4788</v>
      </c>
      <c r="L739" s="7">
        <v>-34.655180620000003</v>
      </c>
      <c r="M739" s="7">
        <v>-58.465079860000003</v>
      </c>
      <c r="N739" s="49">
        <v>42727</v>
      </c>
      <c r="O739" s="49">
        <v>43312</v>
      </c>
      <c r="P739" s="7">
        <v>19</v>
      </c>
      <c r="Q739" s="7">
        <v>100</v>
      </c>
      <c r="R739" s="7" t="s">
        <v>4800</v>
      </c>
      <c r="S739" s="7" t="s">
        <v>4801</v>
      </c>
      <c r="T739" s="7" t="s">
        <v>4802</v>
      </c>
      <c r="U739" s="7" t="s">
        <v>4803</v>
      </c>
      <c r="V739" s="7" t="s">
        <v>475</v>
      </c>
      <c r="W739" s="7">
        <v>2016</v>
      </c>
      <c r="X739" s="7"/>
      <c r="Y739" s="7"/>
      <c r="Z739" s="6">
        <v>30677303863</v>
      </c>
      <c r="AA739" s="6">
        <v>2000</v>
      </c>
      <c r="AB739" s="7">
        <v>50</v>
      </c>
      <c r="AC739" s="7"/>
      <c r="AD739" s="7"/>
      <c r="AE739" s="7"/>
      <c r="AF739" s="7" t="s">
        <v>4804</v>
      </c>
      <c r="AG739" s="7" t="s">
        <v>4805</v>
      </c>
      <c r="AH739" s="7"/>
      <c r="AI739" s="7"/>
      <c r="AJ739" s="7"/>
      <c r="AK739" s="7"/>
    </row>
    <row r="740" spans="1:37" ht="14.25" customHeight="1" x14ac:dyDescent="0.3">
      <c r="A740" s="6">
        <v>739</v>
      </c>
      <c r="B740" s="7" t="s">
        <v>535</v>
      </c>
      <c r="C740" s="8" t="s">
        <v>4806</v>
      </c>
      <c r="D740" s="7" t="s">
        <v>38</v>
      </c>
      <c r="E740" s="7" t="s">
        <v>193</v>
      </c>
      <c r="F740" s="7" t="s">
        <v>4724</v>
      </c>
      <c r="G740" s="7" t="s">
        <v>4807</v>
      </c>
      <c r="H740" s="6">
        <v>1821496</v>
      </c>
      <c r="I740" s="7">
        <v>4</v>
      </c>
      <c r="J740" s="7" t="s">
        <v>400</v>
      </c>
      <c r="K740" s="8" t="s">
        <v>4808</v>
      </c>
      <c r="L740" s="7">
        <v>-34.654490539999998</v>
      </c>
      <c r="M740" s="7">
        <v>-58.37408508</v>
      </c>
      <c r="N740" s="49">
        <v>43019</v>
      </c>
      <c r="O740" s="49">
        <v>43073</v>
      </c>
      <c r="P740" s="7">
        <v>2</v>
      </c>
      <c r="Q740" s="7">
        <v>100</v>
      </c>
      <c r="R740" s="7" t="s">
        <v>4809</v>
      </c>
      <c r="S740" s="7" t="s">
        <v>4810</v>
      </c>
      <c r="T740" s="7"/>
      <c r="U740" s="7"/>
      <c r="V740" s="7" t="s">
        <v>620</v>
      </c>
      <c r="W740" s="7">
        <v>2017</v>
      </c>
      <c r="X740" s="7"/>
      <c r="Y740" s="7"/>
      <c r="Z740" s="6">
        <v>30707696849</v>
      </c>
      <c r="AA740" s="6">
        <v>73377</v>
      </c>
      <c r="AB740" s="7">
        <v>7</v>
      </c>
      <c r="AC740" s="7"/>
      <c r="AD740" s="7"/>
      <c r="AE740" s="7"/>
      <c r="AF740" s="7" t="s">
        <v>545</v>
      </c>
      <c r="AG740" s="7"/>
      <c r="AH740" s="7"/>
      <c r="AI740" s="7"/>
      <c r="AJ740" s="7"/>
      <c r="AK740" s="7"/>
    </row>
    <row r="741" spans="1:37" ht="14.25" customHeight="1" x14ac:dyDescent="0.3">
      <c r="A741" s="6">
        <v>740</v>
      </c>
      <c r="B741" s="7" t="s">
        <v>4714</v>
      </c>
      <c r="C741" s="8" t="s">
        <v>4811</v>
      </c>
      <c r="D741" s="7" t="s">
        <v>38</v>
      </c>
      <c r="E741" s="7" t="s">
        <v>193</v>
      </c>
      <c r="F741" s="7" t="s">
        <v>4724</v>
      </c>
      <c r="G741" s="7" t="s">
        <v>4812</v>
      </c>
      <c r="H741" s="6">
        <v>3675140</v>
      </c>
      <c r="I741" s="7">
        <v>9</v>
      </c>
      <c r="J741" s="7" t="s">
        <v>843</v>
      </c>
      <c r="K741" s="8" t="s">
        <v>4813</v>
      </c>
      <c r="L741" s="7">
        <v>-34.644725190000003</v>
      </c>
      <c r="M741" s="7">
        <v>-58.48776084</v>
      </c>
      <c r="N741" s="49">
        <v>42905</v>
      </c>
      <c r="O741" s="49">
        <v>43060</v>
      </c>
      <c r="P741" s="7">
        <v>5</v>
      </c>
      <c r="Q741" s="7">
        <v>100</v>
      </c>
      <c r="R741" s="7" t="s">
        <v>610</v>
      </c>
      <c r="S741" s="7"/>
      <c r="T741" s="7"/>
      <c r="U741" s="7"/>
      <c r="V741" s="7" t="s">
        <v>4814</v>
      </c>
      <c r="W741" s="7">
        <v>2017</v>
      </c>
      <c r="X741" s="7"/>
      <c r="Y741" s="7"/>
      <c r="Z741" s="6">
        <v>30710477759</v>
      </c>
      <c r="AA741" s="6">
        <v>43413</v>
      </c>
      <c r="AB741" s="7">
        <v>10</v>
      </c>
      <c r="AC741" s="7"/>
      <c r="AD741" s="7"/>
      <c r="AE741" s="7"/>
      <c r="AF741" s="7" t="s">
        <v>4815</v>
      </c>
      <c r="AG741" s="7" t="s">
        <v>4816</v>
      </c>
      <c r="AH741" s="7"/>
      <c r="AI741" s="7"/>
      <c r="AJ741" s="7"/>
      <c r="AK741" s="7"/>
    </row>
    <row r="742" spans="1:37" ht="14.25" customHeight="1" x14ac:dyDescent="0.3">
      <c r="A742" s="6">
        <v>741</v>
      </c>
      <c r="B742" s="7" t="s">
        <v>535</v>
      </c>
      <c r="C742" s="8" t="s">
        <v>4817</v>
      </c>
      <c r="D742" s="7" t="s">
        <v>38</v>
      </c>
      <c r="E742" s="7" t="s">
        <v>193</v>
      </c>
      <c r="F742" s="7" t="s">
        <v>4724</v>
      </c>
      <c r="G742" s="7" t="s">
        <v>4818</v>
      </c>
      <c r="H742" s="6">
        <v>7476185</v>
      </c>
      <c r="I742" s="7">
        <v>4</v>
      </c>
      <c r="J742" s="7" t="s">
        <v>400</v>
      </c>
      <c r="K742" s="8" t="s">
        <v>4808</v>
      </c>
      <c r="L742" s="7">
        <v>-34.654490539999998</v>
      </c>
      <c r="M742" s="7">
        <v>-58.37408508</v>
      </c>
      <c r="N742" s="49">
        <v>42628</v>
      </c>
      <c r="O742" s="49">
        <v>42673</v>
      </c>
      <c r="P742" s="7">
        <v>1</v>
      </c>
      <c r="Q742" s="7">
        <v>100</v>
      </c>
      <c r="R742" s="7" t="s">
        <v>610</v>
      </c>
      <c r="S742" s="7"/>
      <c r="T742" s="7"/>
      <c r="U742" s="7"/>
      <c r="V742" s="7" t="s">
        <v>620</v>
      </c>
      <c r="W742" s="7">
        <v>2016</v>
      </c>
      <c r="X742" s="7"/>
      <c r="Y742" s="7"/>
      <c r="Z742" s="6">
        <v>30707696849</v>
      </c>
      <c r="AA742" s="6">
        <v>73377</v>
      </c>
      <c r="AB742" s="7">
        <v>20</v>
      </c>
      <c r="AC742" s="7"/>
      <c r="AD742" s="7"/>
      <c r="AE742" s="7"/>
      <c r="AF742" s="7" t="s">
        <v>545</v>
      </c>
      <c r="AG742" s="7"/>
      <c r="AH742" s="7"/>
      <c r="AI742" s="7"/>
      <c r="AJ742" s="7"/>
      <c r="AK742" s="7"/>
    </row>
    <row r="743" spans="1:37" ht="14.25" customHeight="1" x14ac:dyDescent="0.3">
      <c r="A743" s="6">
        <v>742</v>
      </c>
      <c r="B743" s="7" t="s">
        <v>4785</v>
      </c>
      <c r="C743" s="8" t="s">
        <v>4819</v>
      </c>
      <c r="D743" s="7" t="s">
        <v>38</v>
      </c>
      <c r="E743" s="7" t="s">
        <v>193</v>
      </c>
      <c r="F743" s="7" t="s">
        <v>4724</v>
      </c>
      <c r="G743" s="7" t="s">
        <v>4820</v>
      </c>
      <c r="H743" s="6">
        <v>95460325</v>
      </c>
      <c r="I743" s="7">
        <v>9</v>
      </c>
      <c r="J743" s="7" t="s">
        <v>843</v>
      </c>
      <c r="K743" s="8" t="s">
        <v>4788</v>
      </c>
      <c r="L743" s="7">
        <v>-34.655180620000003</v>
      </c>
      <c r="M743" s="7">
        <v>-58.465079860000003</v>
      </c>
      <c r="N743" s="49">
        <v>42727</v>
      </c>
      <c r="O743" s="49">
        <v>43098</v>
      </c>
      <c r="P743" s="7">
        <v>12</v>
      </c>
      <c r="Q743" s="7">
        <v>100</v>
      </c>
      <c r="R743" s="7" t="s">
        <v>4821</v>
      </c>
      <c r="S743" s="7" t="s">
        <v>4822</v>
      </c>
      <c r="T743" s="7" t="s">
        <v>4823</v>
      </c>
      <c r="U743" s="7" t="s">
        <v>4824</v>
      </c>
      <c r="V743" s="7" t="s">
        <v>475</v>
      </c>
      <c r="W743" s="7">
        <v>2016</v>
      </c>
      <c r="X743" s="7"/>
      <c r="Y743" s="7"/>
      <c r="Z743" s="6">
        <v>30677303863</v>
      </c>
      <c r="AA743" s="6">
        <v>2000</v>
      </c>
      <c r="AB743" s="7">
        <v>30</v>
      </c>
      <c r="AC743" s="7"/>
      <c r="AD743" s="7"/>
      <c r="AE743" s="7"/>
      <c r="AF743" s="7" t="s">
        <v>4804</v>
      </c>
      <c r="AG743" s="7" t="s">
        <v>4805</v>
      </c>
      <c r="AH743" s="7"/>
      <c r="AI743" s="7"/>
      <c r="AJ743" s="7"/>
      <c r="AK743" s="7"/>
    </row>
    <row r="744" spans="1:37" ht="14.25" customHeight="1" x14ac:dyDescent="0.3">
      <c r="A744" s="6">
        <v>743</v>
      </c>
      <c r="B744" s="7" t="s">
        <v>535</v>
      </c>
      <c r="C744" s="8" t="s">
        <v>4825</v>
      </c>
      <c r="D744" s="7" t="s">
        <v>38</v>
      </c>
      <c r="E744" s="7" t="s">
        <v>193</v>
      </c>
      <c r="F744" s="7" t="s">
        <v>4724</v>
      </c>
      <c r="G744" s="7" t="s">
        <v>4826</v>
      </c>
      <c r="H744" s="6">
        <v>5471680</v>
      </c>
      <c r="I744" s="7">
        <v>4</v>
      </c>
      <c r="J744" s="7" t="s">
        <v>400</v>
      </c>
      <c r="K744" s="8" t="s">
        <v>4808</v>
      </c>
      <c r="L744" s="7">
        <v>-34.654490539999998</v>
      </c>
      <c r="M744" s="7">
        <v>-58.37408508</v>
      </c>
      <c r="N744" s="49">
        <v>42674</v>
      </c>
      <c r="O744" s="49">
        <v>42719</v>
      </c>
      <c r="P744" s="7">
        <v>2</v>
      </c>
      <c r="Q744" s="7">
        <v>100</v>
      </c>
      <c r="R744" s="7" t="s">
        <v>610</v>
      </c>
      <c r="S744" s="7"/>
      <c r="T744" s="7"/>
      <c r="U744" s="7"/>
      <c r="V744" s="7" t="s">
        <v>620</v>
      </c>
      <c r="W744" s="7">
        <v>2016</v>
      </c>
      <c r="X744" s="7"/>
      <c r="Y744" s="7"/>
      <c r="Z744" s="6">
        <v>30707696849</v>
      </c>
      <c r="AA744" s="6">
        <v>73377</v>
      </c>
      <c r="AB744" s="7">
        <v>20</v>
      </c>
      <c r="AC744" s="7"/>
      <c r="AD744" s="7"/>
      <c r="AE744" s="7"/>
      <c r="AF744" s="7" t="s">
        <v>545</v>
      </c>
      <c r="AG744" s="7"/>
      <c r="AH744" s="7"/>
      <c r="AI744" s="7"/>
      <c r="AJ744" s="7"/>
      <c r="AK744" s="7"/>
    </row>
    <row r="745" spans="1:37" ht="14.25" customHeight="1" x14ac:dyDescent="0.3">
      <c r="A745" s="6">
        <v>744</v>
      </c>
      <c r="B745" s="7" t="s">
        <v>4714</v>
      </c>
      <c r="C745" s="8" t="s">
        <v>4827</v>
      </c>
      <c r="D745" s="7" t="s">
        <v>38</v>
      </c>
      <c r="E745" s="7" t="s">
        <v>193</v>
      </c>
      <c r="F745" s="7" t="s">
        <v>4724</v>
      </c>
      <c r="G745" s="7" t="s">
        <v>4828</v>
      </c>
      <c r="H745" s="6">
        <v>6500000</v>
      </c>
      <c r="I745" s="7">
        <v>7</v>
      </c>
      <c r="J745" s="7" t="s">
        <v>690</v>
      </c>
      <c r="K745" s="8" t="s">
        <v>4829</v>
      </c>
      <c r="L745" s="7">
        <v>-34.629357550000002</v>
      </c>
      <c r="M745" s="7">
        <v>-58.460035949999998</v>
      </c>
      <c r="N745" s="49">
        <v>42861</v>
      </c>
      <c r="O745" s="49">
        <v>42959</v>
      </c>
      <c r="P745" s="7">
        <v>3</v>
      </c>
      <c r="Q745" s="7">
        <v>100</v>
      </c>
      <c r="R745" s="7" t="s">
        <v>4830</v>
      </c>
      <c r="S745" s="7" t="s">
        <v>4831</v>
      </c>
      <c r="T745" s="7" t="s">
        <v>4832</v>
      </c>
      <c r="U745" s="7"/>
      <c r="V745" s="7" t="s">
        <v>1192</v>
      </c>
      <c r="W745" s="7">
        <v>2017</v>
      </c>
      <c r="X745" s="7"/>
      <c r="Y745" s="7"/>
      <c r="Z745" s="6">
        <v>30707041990</v>
      </c>
      <c r="AA745" s="6">
        <v>142695</v>
      </c>
      <c r="AB745" s="7">
        <v>10</v>
      </c>
      <c r="AC745" s="7"/>
      <c r="AD745" s="7"/>
      <c r="AE745" s="7"/>
      <c r="AF745" s="7" t="s">
        <v>4815</v>
      </c>
      <c r="AG745" s="7" t="s">
        <v>4833</v>
      </c>
      <c r="AH745" s="7"/>
      <c r="AI745" s="7"/>
      <c r="AJ745" s="7"/>
      <c r="AK745" s="7"/>
    </row>
    <row r="746" spans="1:37" ht="14.25" customHeight="1" x14ac:dyDescent="0.3">
      <c r="A746" s="6">
        <v>745</v>
      </c>
      <c r="B746" s="7" t="s">
        <v>36</v>
      </c>
      <c r="C746" s="8" t="s">
        <v>4834</v>
      </c>
      <c r="D746" s="7" t="s">
        <v>38</v>
      </c>
      <c r="E746" s="7" t="s">
        <v>39</v>
      </c>
      <c r="F746" s="7" t="s">
        <v>40</v>
      </c>
      <c r="G746" s="7" t="s">
        <v>3120</v>
      </c>
      <c r="H746" s="6">
        <v>12176766</v>
      </c>
      <c r="I746" s="7">
        <v>8</v>
      </c>
      <c r="J746" s="7" t="s">
        <v>314</v>
      </c>
      <c r="K746" s="8" t="s">
        <v>4835</v>
      </c>
      <c r="L746" s="7">
        <v>-34.686165250000002</v>
      </c>
      <c r="M746" s="7">
        <v>-58.457701200000002</v>
      </c>
      <c r="N746" s="49">
        <v>42736</v>
      </c>
      <c r="O746" s="49">
        <v>43069</v>
      </c>
      <c r="P746" s="7">
        <v>10</v>
      </c>
      <c r="Q746" s="7">
        <v>100</v>
      </c>
      <c r="R746" s="7" t="s">
        <v>4836</v>
      </c>
      <c r="S746" s="7" t="s">
        <v>4837</v>
      </c>
      <c r="T746" s="7" t="s">
        <v>4838</v>
      </c>
      <c r="U746" s="7" t="s">
        <v>4839</v>
      </c>
      <c r="V746" s="8" t="s">
        <v>4840</v>
      </c>
      <c r="W746" s="13">
        <f t="shared" ref="W746:W752" si="11">+N746</f>
        <v>42736</v>
      </c>
      <c r="X746" s="15" t="s">
        <v>47</v>
      </c>
      <c r="Y746" s="7"/>
      <c r="Z746" s="6">
        <v>33522512279</v>
      </c>
      <c r="AA746" s="6"/>
      <c r="AB746" s="7"/>
      <c r="AC746" s="7" t="s">
        <v>49</v>
      </c>
      <c r="AD746" s="7"/>
      <c r="AE746" s="7"/>
      <c r="AF746" s="7" t="s">
        <v>50</v>
      </c>
      <c r="AG746" s="7" t="s">
        <v>4841</v>
      </c>
      <c r="AH746" s="7"/>
      <c r="AI746" s="7"/>
      <c r="AJ746" s="7"/>
      <c r="AK746" s="7"/>
    </row>
    <row r="747" spans="1:37" ht="14.25" customHeight="1" x14ac:dyDescent="0.3">
      <c r="A747" s="6">
        <v>746</v>
      </c>
      <c r="B747" s="7" t="s">
        <v>36</v>
      </c>
      <c r="C747" s="8" t="s">
        <v>4842</v>
      </c>
      <c r="D747" s="7" t="s">
        <v>38</v>
      </c>
      <c r="E747" s="7" t="s">
        <v>39</v>
      </c>
      <c r="F747" s="7" t="s">
        <v>40</v>
      </c>
      <c r="G747" s="7" t="s">
        <v>41</v>
      </c>
      <c r="H747" s="6">
        <v>86611570</v>
      </c>
      <c r="I747" s="7">
        <v>8</v>
      </c>
      <c r="J747" s="7" t="s">
        <v>173</v>
      </c>
      <c r="K747" s="8" t="s">
        <v>4843</v>
      </c>
      <c r="L747" s="7">
        <v>-34.671484079999999</v>
      </c>
      <c r="M747" s="7">
        <v>-58.461156819999999</v>
      </c>
      <c r="N747" s="49">
        <v>43241</v>
      </c>
      <c r="O747" s="49">
        <v>43524</v>
      </c>
      <c r="P747" s="7">
        <v>10</v>
      </c>
      <c r="Q747" s="7">
        <v>100</v>
      </c>
      <c r="R747" s="7" t="s">
        <v>4844</v>
      </c>
      <c r="S747" s="7" t="s">
        <v>4845</v>
      </c>
      <c r="T747" s="7" t="s">
        <v>4846</v>
      </c>
      <c r="U747" s="7" t="s">
        <v>4847</v>
      </c>
      <c r="V747" s="15" t="s">
        <v>151</v>
      </c>
      <c r="W747" s="13">
        <f t="shared" si="11"/>
        <v>43241</v>
      </c>
      <c r="X747" s="15" t="s">
        <v>47</v>
      </c>
      <c r="Y747" s="7"/>
      <c r="Z747" s="6"/>
      <c r="AA747" s="6"/>
      <c r="AB747" s="7"/>
      <c r="AC747" s="7" t="s">
        <v>49</v>
      </c>
      <c r="AD747" s="7"/>
      <c r="AE747" s="7"/>
      <c r="AF747" s="7" t="s">
        <v>50</v>
      </c>
      <c r="AG747" s="7" t="s">
        <v>4848</v>
      </c>
      <c r="AH747" s="7"/>
      <c r="AI747" s="7"/>
      <c r="AJ747" s="7"/>
      <c r="AK747" s="7"/>
    </row>
    <row r="748" spans="1:37" ht="14.25" customHeight="1" x14ac:dyDescent="0.3">
      <c r="A748" s="6">
        <v>747</v>
      </c>
      <c r="B748" s="7" t="s">
        <v>36</v>
      </c>
      <c r="C748" s="8" t="s">
        <v>4849</v>
      </c>
      <c r="D748" s="7" t="s">
        <v>38</v>
      </c>
      <c r="E748" s="7" t="s">
        <v>39</v>
      </c>
      <c r="F748" s="7" t="s">
        <v>40</v>
      </c>
      <c r="G748" s="7" t="s">
        <v>3120</v>
      </c>
      <c r="H748" s="6">
        <v>67760724</v>
      </c>
      <c r="I748" s="7">
        <v>8</v>
      </c>
      <c r="J748" s="7" t="s">
        <v>89</v>
      </c>
      <c r="K748" s="8" t="s">
        <v>3324</v>
      </c>
      <c r="L748" s="7">
        <v>-34.67418954</v>
      </c>
      <c r="M748" s="7">
        <v>-58.49170633</v>
      </c>
      <c r="N748" s="49">
        <v>43132</v>
      </c>
      <c r="O748" s="49">
        <v>43616</v>
      </c>
      <c r="P748" s="7">
        <v>15</v>
      </c>
      <c r="Q748" s="7">
        <v>100</v>
      </c>
      <c r="R748" s="7" t="s">
        <v>4850</v>
      </c>
      <c r="S748" s="7" t="s">
        <v>4851</v>
      </c>
      <c r="T748" s="7" t="s">
        <v>4852</v>
      </c>
      <c r="U748" s="7"/>
      <c r="V748" s="8" t="s">
        <v>4853</v>
      </c>
      <c r="W748" s="13">
        <f t="shared" si="11"/>
        <v>43132</v>
      </c>
      <c r="X748" s="15" t="s">
        <v>47</v>
      </c>
      <c r="Y748" s="7"/>
      <c r="Z748" s="6">
        <v>33588171979</v>
      </c>
      <c r="AA748" s="6"/>
      <c r="AB748" s="7"/>
      <c r="AC748" s="7"/>
      <c r="AD748" s="7"/>
      <c r="AE748" s="7"/>
      <c r="AF748" s="7" t="s">
        <v>50</v>
      </c>
      <c r="AG748" s="7" t="s">
        <v>4854</v>
      </c>
      <c r="AH748" s="7"/>
      <c r="AI748" s="7"/>
      <c r="AJ748" s="7"/>
      <c r="AK748" s="7"/>
    </row>
    <row r="749" spans="1:37" ht="14.25" customHeight="1" x14ac:dyDescent="0.3">
      <c r="A749" s="6">
        <v>748</v>
      </c>
      <c r="B749" s="7" t="s">
        <v>3422</v>
      </c>
      <c r="C749" s="8" t="s">
        <v>4855</v>
      </c>
      <c r="D749" s="7" t="s">
        <v>38</v>
      </c>
      <c r="E749" s="7" t="s">
        <v>39</v>
      </c>
      <c r="F749" s="7" t="s">
        <v>40</v>
      </c>
      <c r="G749" s="7" t="s">
        <v>4856</v>
      </c>
      <c r="H749" s="6">
        <v>7185200</v>
      </c>
      <c r="I749" s="7">
        <v>10</v>
      </c>
      <c r="J749" s="7" t="s">
        <v>1084</v>
      </c>
      <c r="K749" s="8" t="s">
        <v>4857</v>
      </c>
      <c r="L749" s="7">
        <v>-34.619691449999998</v>
      </c>
      <c r="M749" s="7">
        <v>-58.49091026</v>
      </c>
      <c r="N749" s="49">
        <v>42751</v>
      </c>
      <c r="O749" s="49">
        <v>43339</v>
      </c>
      <c r="P749" s="7">
        <v>19</v>
      </c>
      <c r="Q749" s="7">
        <v>100</v>
      </c>
      <c r="R749" s="7" t="s">
        <v>4858</v>
      </c>
      <c r="S749" s="7" t="s">
        <v>4859</v>
      </c>
      <c r="T749" s="7" t="s">
        <v>4860</v>
      </c>
      <c r="U749" s="7"/>
      <c r="V749" s="8" t="s">
        <v>4861</v>
      </c>
      <c r="W749" s="13">
        <f t="shared" si="11"/>
        <v>42751</v>
      </c>
      <c r="X749" s="8"/>
      <c r="Y749" s="7"/>
      <c r="Z749" s="6">
        <v>30709331031</v>
      </c>
      <c r="AA749" s="6"/>
      <c r="AB749" s="7"/>
      <c r="AC749" s="7"/>
      <c r="AD749" s="7"/>
      <c r="AE749" s="7"/>
      <c r="AF749" s="7" t="s">
        <v>3431</v>
      </c>
      <c r="AG749" s="7"/>
      <c r="AH749" s="7"/>
      <c r="AI749" s="7"/>
      <c r="AJ749" s="7"/>
      <c r="AK749" s="7"/>
    </row>
    <row r="750" spans="1:37" ht="14.25" customHeight="1" x14ac:dyDescent="0.3">
      <c r="A750" s="6">
        <v>749</v>
      </c>
      <c r="B750" s="7" t="s">
        <v>3336</v>
      </c>
      <c r="C750" s="8" t="s">
        <v>4862</v>
      </c>
      <c r="D750" s="7" t="s">
        <v>38</v>
      </c>
      <c r="E750" s="7" t="s">
        <v>39</v>
      </c>
      <c r="F750" s="7" t="s">
        <v>40</v>
      </c>
      <c r="G750" s="7" t="s">
        <v>4863</v>
      </c>
      <c r="H750" s="6">
        <v>1373007</v>
      </c>
      <c r="I750" s="7">
        <v>11</v>
      </c>
      <c r="J750" s="7" t="s">
        <v>487</v>
      </c>
      <c r="K750" s="8" t="s">
        <v>4864</v>
      </c>
      <c r="L750" s="7">
        <v>-34.600484289999997</v>
      </c>
      <c r="M750" s="7">
        <v>-58.51396235</v>
      </c>
      <c r="N750" s="49">
        <v>42674</v>
      </c>
      <c r="O750" s="49">
        <v>42790</v>
      </c>
      <c r="P750" s="7">
        <v>4</v>
      </c>
      <c r="Q750" s="7">
        <v>100</v>
      </c>
      <c r="R750" s="7" t="s">
        <v>4865</v>
      </c>
      <c r="S750" s="7" t="s">
        <v>4866</v>
      </c>
      <c r="T750" s="7" t="s">
        <v>4867</v>
      </c>
      <c r="U750" s="7" t="s">
        <v>4868</v>
      </c>
      <c r="V750" s="7" t="s">
        <v>882</v>
      </c>
      <c r="W750" s="13">
        <f t="shared" si="11"/>
        <v>42674</v>
      </c>
      <c r="X750" s="7"/>
      <c r="Y750" s="7"/>
      <c r="Z750" s="6">
        <v>30708267984</v>
      </c>
      <c r="AA750" s="6"/>
      <c r="AB750" s="7"/>
      <c r="AC750" s="7"/>
      <c r="AD750" s="7"/>
      <c r="AE750" s="7"/>
      <c r="AF750" s="7" t="s">
        <v>3342</v>
      </c>
      <c r="AG750" s="7"/>
      <c r="AH750" s="7"/>
      <c r="AI750" s="7"/>
      <c r="AJ750" s="7"/>
      <c r="AK750" s="7"/>
    </row>
    <row r="751" spans="1:37" ht="14.25" customHeight="1" x14ac:dyDescent="0.3">
      <c r="A751" s="6">
        <v>750</v>
      </c>
      <c r="B751" s="7" t="s">
        <v>4149</v>
      </c>
      <c r="C751" s="8" t="s">
        <v>4869</v>
      </c>
      <c r="D751" s="7" t="s">
        <v>38</v>
      </c>
      <c r="E751" s="7" t="s">
        <v>39</v>
      </c>
      <c r="F751" s="7" t="s">
        <v>40</v>
      </c>
      <c r="G751" s="7" t="s">
        <v>4870</v>
      </c>
      <c r="H751" s="6">
        <v>8660316</v>
      </c>
      <c r="I751" s="7">
        <v>15</v>
      </c>
      <c r="J751" s="7" t="s">
        <v>509</v>
      </c>
      <c r="K751" s="8" t="s">
        <v>4871</v>
      </c>
      <c r="L751" s="7">
        <v>-34.590118220000001</v>
      </c>
      <c r="M751" s="7">
        <v>-58.495181469999999</v>
      </c>
      <c r="N751" s="49">
        <v>42698</v>
      </c>
      <c r="O751" s="49">
        <v>42998</v>
      </c>
      <c r="P751" s="7">
        <v>10</v>
      </c>
      <c r="Q751" s="7">
        <v>100</v>
      </c>
      <c r="R751" s="7" t="s">
        <v>4872</v>
      </c>
      <c r="S751" s="7" t="s">
        <v>4873</v>
      </c>
      <c r="T751" s="7" t="s">
        <v>4874</v>
      </c>
      <c r="U751" s="7" t="s">
        <v>4875</v>
      </c>
      <c r="V751" s="7" t="s">
        <v>3585</v>
      </c>
      <c r="W751" s="13">
        <f t="shared" si="11"/>
        <v>42698</v>
      </c>
      <c r="X751" s="7"/>
      <c r="Y751" s="7"/>
      <c r="Z751" s="6">
        <v>33709466939</v>
      </c>
      <c r="AA751" s="6"/>
      <c r="AB751" s="7"/>
      <c r="AC751" s="7"/>
      <c r="AD751" s="7"/>
      <c r="AE751" s="7"/>
      <c r="AF751" s="7" t="s">
        <v>4153</v>
      </c>
      <c r="AG751" s="7" t="s">
        <v>4876</v>
      </c>
      <c r="AH751" s="7"/>
      <c r="AI751" s="7"/>
      <c r="AJ751" s="7"/>
      <c r="AK751" s="7"/>
    </row>
    <row r="752" spans="1:37" ht="14.25" customHeight="1" x14ac:dyDescent="0.3">
      <c r="A752" s="6">
        <v>751</v>
      </c>
      <c r="B752" s="7" t="s">
        <v>2917</v>
      </c>
      <c r="C752" s="8" t="s">
        <v>4877</v>
      </c>
      <c r="D752" s="7" t="s">
        <v>38</v>
      </c>
      <c r="E752" s="7" t="s">
        <v>39</v>
      </c>
      <c r="F752" s="7" t="s">
        <v>40</v>
      </c>
      <c r="G752" s="7" t="s">
        <v>4878</v>
      </c>
      <c r="H752" s="6">
        <v>9226179</v>
      </c>
      <c r="I752" s="7">
        <v>1</v>
      </c>
      <c r="J752" s="7" t="s">
        <v>68</v>
      </c>
      <c r="K752" s="8" t="s">
        <v>4879</v>
      </c>
      <c r="L752" s="7">
        <v>-34.611855720000001</v>
      </c>
      <c r="M752" s="7">
        <v>-58.373325199999996</v>
      </c>
      <c r="N752" s="49">
        <v>42339</v>
      </c>
      <c r="O752" s="49">
        <v>43100</v>
      </c>
      <c r="P752" s="7">
        <v>24</v>
      </c>
      <c r="Q752" s="7">
        <v>100</v>
      </c>
      <c r="R752" s="7" t="s">
        <v>4880</v>
      </c>
      <c r="S752" s="7" t="s">
        <v>4881</v>
      </c>
      <c r="T752" s="7" t="s">
        <v>4882</v>
      </c>
      <c r="U752" s="7"/>
      <c r="V752" s="7" t="s">
        <v>649</v>
      </c>
      <c r="W752" s="13">
        <f t="shared" si="11"/>
        <v>42339</v>
      </c>
      <c r="X752" s="7"/>
      <c r="Y752" s="7"/>
      <c r="Z752" s="6">
        <v>30707439587</v>
      </c>
      <c r="AA752" s="6"/>
      <c r="AB752" s="7"/>
      <c r="AC752" s="7"/>
      <c r="AD752" s="7"/>
      <c r="AE752" s="7"/>
      <c r="AF752" s="7" t="s">
        <v>2921</v>
      </c>
      <c r="AG752" s="7" t="s">
        <v>4883</v>
      </c>
      <c r="AH752" s="7"/>
      <c r="AI752" s="7"/>
      <c r="AJ752" s="7"/>
      <c r="AK752" s="7"/>
    </row>
    <row r="753" spans="1:37" ht="14.25" customHeight="1" x14ac:dyDescent="0.3">
      <c r="A753" s="6">
        <v>752</v>
      </c>
      <c r="B753" s="7" t="s">
        <v>4064</v>
      </c>
      <c r="C753" s="8" t="s">
        <v>4884</v>
      </c>
      <c r="D753" s="7" t="s">
        <v>38</v>
      </c>
      <c r="E753" s="7" t="s">
        <v>39</v>
      </c>
      <c r="F753" s="7" t="s">
        <v>40</v>
      </c>
      <c r="G753" s="7" t="s">
        <v>4885</v>
      </c>
      <c r="H753" s="6">
        <v>498600</v>
      </c>
      <c r="I753" s="7">
        <v>12</v>
      </c>
      <c r="J753" s="7" t="s">
        <v>498</v>
      </c>
      <c r="K753" s="8" t="s">
        <v>4886</v>
      </c>
      <c r="L753" s="7">
        <v>-34.578430920000002</v>
      </c>
      <c r="M753" s="7">
        <v>-58.499861340000002</v>
      </c>
      <c r="N753" s="49"/>
      <c r="O753" s="49">
        <v>42558</v>
      </c>
      <c r="P753" s="7"/>
      <c r="Q753" s="7">
        <v>100</v>
      </c>
      <c r="R753" s="7" t="s">
        <v>3318</v>
      </c>
      <c r="S753" s="7"/>
      <c r="T753" s="7"/>
      <c r="U753" s="7"/>
      <c r="V753" s="7" t="s">
        <v>3341</v>
      </c>
      <c r="W753" s="7"/>
      <c r="X753" s="7"/>
      <c r="Y753" s="7"/>
      <c r="Z753" s="6">
        <v>30709411876</v>
      </c>
      <c r="AA753" s="6"/>
      <c r="AB753" s="7"/>
      <c r="AC753" s="7"/>
      <c r="AD753" s="7"/>
      <c r="AE753" s="7"/>
      <c r="AF753" s="7" t="s">
        <v>4070</v>
      </c>
      <c r="AG753" s="7"/>
      <c r="AH753" s="7"/>
      <c r="AI753" s="7"/>
      <c r="AJ753" s="7"/>
      <c r="AK753" s="7"/>
    </row>
    <row r="754" spans="1:37" ht="14.25" customHeight="1" x14ac:dyDescent="0.3">
      <c r="A754" s="6">
        <v>753</v>
      </c>
      <c r="B754" s="7" t="s">
        <v>3363</v>
      </c>
      <c r="C754" s="8" t="s">
        <v>4887</v>
      </c>
      <c r="D754" s="7" t="s">
        <v>38</v>
      </c>
      <c r="E754" s="7" t="s">
        <v>39</v>
      </c>
      <c r="F754" s="7" t="s">
        <v>40</v>
      </c>
      <c r="G754" s="7" t="s">
        <v>4888</v>
      </c>
      <c r="H754" s="6">
        <v>4719903</v>
      </c>
      <c r="I754" s="7">
        <v>8</v>
      </c>
      <c r="J754" s="7" t="s">
        <v>89</v>
      </c>
      <c r="K754" s="8" t="s">
        <v>4889</v>
      </c>
      <c r="L754" s="7">
        <v>-34.686839820000003</v>
      </c>
      <c r="M754" s="7">
        <v>-58.467960509999997</v>
      </c>
      <c r="N754" s="49">
        <v>42675</v>
      </c>
      <c r="O754" s="49">
        <v>43095</v>
      </c>
      <c r="P754" s="7">
        <v>13</v>
      </c>
      <c r="Q754" s="7">
        <v>100</v>
      </c>
      <c r="R754" s="7" t="s">
        <v>4890</v>
      </c>
      <c r="S754" s="7" t="s">
        <v>4891</v>
      </c>
      <c r="T754" s="7" t="s">
        <v>4892</v>
      </c>
      <c r="U754" s="7" t="s">
        <v>4893</v>
      </c>
      <c r="V754" s="7" t="s">
        <v>3282</v>
      </c>
      <c r="W754" s="13">
        <f t="shared" ref="W754:W768" si="12">+N754</f>
        <v>42675</v>
      </c>
      <c r="X754" s="7"/>
      <c r="Y754" s="7"/>
      <c r="Z754" s="6">
        <v>30700041197</v>
      </c>
      <c r="AA754" s="6"/>
      <c r="AB754" s="7"/>
      <c r="AC754" s="7"/>
      <c r="AD754" s="7"/>
      <c r="AE754" s="7"/>
      <c r="AF754" s="7" t="s">
        <v>3369</v>
      </c>
      <c r="AG754" s="7"/>
      <c r="AH754" s="7"/>
      <c r="AI754" s="7"/>
      <c r="AJ754" s="7"/>
      <c r="AK754" s="7"/>
    </row>
    <row r="755" spans="1:37" ht="14.25" customHeight="1" x14ac:dyDescent="0.3">
      <c r="A755" s="6">
        <v>754</v>
      </c>
      <c r="B755" s="7" t="s">
        <v>3422</v>
      </c>
      <c r="C755" s="8" t="s">
        <v>4894</v>
      </c>
      <c r="D755" s="7" t="s">
        <v>38</v>
      </c>
      <c r="E755" s="7" t="s">
        <v>39</v>
      </c>
      <c r="F755" s="7" t="s">
        <v>40</v>
      </c>
      <c r="G755" s="7" t="s">
        <v>4895</v>
      </c>
      <c r="H755" s="6">
        <v>2445948</v>
      </c>
      <c r="I755" s="7">
        <v>10</v>
      </c>
      <c r="J755" s="7" t="s">
        <v>1084</v>
      </c>
      <c r="K755" s="8" t="s">
        <v>4896</v>
      </c>
      <c r="L755" s="7">
        <v>-34.63549665</v>
      </c>
      <c r="M755" s="7">
        <v>-58.473116679999997</v>
      </c>
      <c r="N755" s="49">
        <v>42870</v>
      </c>
      <c r="O755" s="49">
        <v>43100</v>
      </c>
      <c r="P755" s="7">
        <v>7</v>
      </c>
      <c r="Q755" s="7">
        <v>100</v>
      </c>
      <c r="R755" s="7" t="s">
        <v>4897</v>
      </c>
      <c r="S755" s="7" t="s">
        <v>4898</v>
      </c>
      <c r="T755" s="7" t="s">
        <v>4899</v>
      </c>
      <c r="U755" s="7" t="s">
        <v>4900</v>
      </c>
      <c r="V755" s="7" t="s">
        <v>3151</v>
      </c>
      <c r="W755" s="13">
        <f t="shared" si="12"/>
        <v>42870</v>
      </c>
      <c r="X755" s="7"/>
      <c r="Y755" s="7"/>
      <c r="Z755" s="6">
        <v>30711331847</v>
      </c>
      <c r="AA755" s="6"/>
      <c r="AB755" s="7"/>
      <c r="AC755" s="7"/>
      <c r="AD755" s="7"/>
      <c r="AE755" s="7"/>
      <c r="AF755" s="7" t="s">
        <v>3431</v>
      </c>
      <c r="AG755" s="7"/>
      <c r="AH755" s="7"/>
      <c r="AI755" s="7"/>
      <c r="AJ755" s="7"/>
      <c r="AK755" s="7"/>
    </row>
    <row r="756" spans="1:37" ht="14.25" customHeight="1" x14ac:dyDescent="0.3">
      <c r="A756" s="6">
        <v>755</v>
      </c>
      <c r="B756" s="7" t="s">
        <v>3492</v>
      </c>
      <c r="C756" s="8" t="s">
        <v>4901</v>
      </c>
      <c r="D756" s="7" t="s">
        <v>38</v>
      </c>
      <c r="E756" s="7" t="s">
        <v>39</v>
      </c>
      <c r="F756" s="7" t="s">
        <v>40</v>
      </c>
      <c r="G756" s="7" t="s">
        <v>4172</v>
      </c>
      <c r="H756" s="6">
        <v>945810</v>
      </c>
      <c r="I756" s="7">
        <v>13</v>
      </c>
      <c r="J756" s="7" t="s">
        <v>1962</v>
      </c>
      <c r="K756" s="8" t="s">
        <v>4902</v>
      </c>
      <c r="L756" s="7">
        <v>-34.554447699999997</v>
      </c>
      <c r="M756" s="7">
        <v>-58.470215699999997</v>
      </c>
      <c r="N756" s="49">
        <v>42401</v>
      </c>
      <c r="O756" s="49">
        <v>42969</v>
      </c>
      <c r="P756" s="7">
        <v>18</v>
      </c>
      <c r="Q756" s="7">
        <v>100</v>
      </c>
      <c r="R756" s="7" t="s">
        <v>3318</v>
      </c>
      <c r="S756" s="7"/>
      <c r="T756" s="7"/>
      <c r="U756" s="7"/>
      <c r="V756" s="7" t="s">
        <v>3353</v>
      </c>
      <c r="W756" s="13">
        <f t="shared" si="12"/>
        <v>42401</v>
      </c>
      <c r="X756" s="7"/>
      <c r="Y756" s="7"/>
      <c r="Z756" s="6">
        <v>30615108290</v>
      </c>
      <c r="AA756" s="6"/>
      <c r="AB756" s="7"/>
      <c r="AC756" s="7"/>
      <c r="AD756" s="7"/>
      <c r="AE756" s="7"/>
      <c r="AF756" s="7" t="s">
        <v>3498</v>
      </c>
      <c r="AG756" s="7"/>
      <c r="AH756" s="7"/>
      <c r="AI756" s="7"/>
      <c r="AJ756" s="7"/>
      <c r="AK756" s="7"/>
    </row>
    <row r="757" spans="1:37" ht="14.25" customHeight="1" x14ac:dyDescent="0.3">
      <c r="A757" s="6">
        <v>756</v>
      </c>
      <c r="B757" s="7" t="s">
        <v>3492</v>
      </c>
      <c r="C757" s="8" t="s">
        <v>4903</v>
      </c>
      <c r="D757" s="7" t="s">
        <v>38</v>
      </c>
      <c r="E757" s="7" t="s">
        <v>39</v>
      </c>
      <c r="F757" s="7" t="s">
        <v>40</v>
      </c>
      <c r="G757" s="7" t="s">
        <v>4904</v>
      </c>
      <c r="H757" s="6">
        <v>5749722</v>
      </c>
      <c r="I757" s="7">
        <v>13</v>
      </c>
      <c r="J757" s="7" t="s">
        <v>1962</v>
      </c>
      <c r="K757" s="8" t="s">
        <v>4905</v>
      </c>
      <c r="L757" s="7">
        <v>-34.549395320000002</v>
      </c>
      <c r="M757" s="7">
        <v>-58.467644079999999</v>
      </c>
      <c r="N757" s="49">
        <v>42644</v>
      </c>
      <c r="O757" s="49">
        <v>42939</v>
      </c>
      <c r="P757" s="7">
        <v>9</v>
      </c>
      <c r="Q757" s="7">
        <v>100</v>
      </c>
      <c r="R757" s="7" t="s">
        <v>4906</v>
      </c>
      <c r="S757" s="7" t="s">
        <v>4907</v>
      </c>
      <c r="T757" s="7" t="s">
        <v>4908</v>
      </c>
      <c r="U757" s="7" t="s">
        <v>4909</v>
      </c>
      <c r="V757" s="7" t="s">
        <v>2861</v>
      </c>
      <c r="W757" s="13">
        <f t="shared" si="12"/>
        <v>42644</v>
      </c>
      <c r="X757" s="7"/>
      <c r="Y757" s="7"/>
      <c r="Z757" s="6">
        <v>20044899532</v>
      </c>
      <c r="AA757" s="6"/>
      <c r="AB757" s="7"/>
      <c r="AC757" s="7"/>
      <c r="AD757" s="7"/>
      <c r="AE757" s="7"/>
      <c r="AF757" s="7" t="s">
        <v>3498</v>
      </c>
      <c r="AG757" s="7"/>
      <c r="AH757" s="7"/>
      <c r="AI757" s="7"/>
      <c r="AJ757" s="7"/>
      <c r="AK757" s="7"/>
    </row>
    <row r="758" spans="1:37" ht="14.25" customHeight="1" x14ac:dyDescent="0.3">
      <c r="A758" s="6">
        <v>757</v>
      </c>
      <c r="B758" s="7" t="s">
        <v>3370</v>
      </c>
      <c r="C758" s="8" t="s">
        <v>4910</v>
      </c>
      <c r="D758" s="7" t="s">
        <v>38</v>
      </c>
      <c r="E758" s="7" t="s">
        <v>39</v>
      </c>
      <c r="F758" s="7" t="s">
        <v>40</v>
      </c>
      <c r="G758" s="7" t="s">
        <v>4911</v>
      </c>
      <c r="H758" s="6">
        <v>679828</v>
      </c>
      <c r="I758" s="7">
        <v>9</v>
      </c>
      <c r="J758" s="7" t="s">
        <v>302</v>
      </c>
      <c r="K758" s="8" t="s">
        <v>4912</v>
      </c>
      <c r="L758" s="7">
        <v>-34.650989869999997</v>
      </c>
      <c r="M758" s="7">
        <v>-58.515192499999998</v>
      </c>
      <c r="N758" s="49">
        <v>42647</v>
      </c>
      <c r="O758" s="49">
        <v>42704</v>
      </c>
      <c r="P758" s="7">
        <v>1</v>
      </c>
      <c r="Q758" s="7">
        <v>100</v>
      </c>
      <c r="R758" s="7" t="s">
        <v>4913</v>
      </c>
      <c r="S758" s="7"/>
      <c r="T758" s="7"/>
      <c r="U758" s="7"/>
      <c r="V758" s="7" t="s">
        <v>3341</v>
      </c>
      <c r="W758" s="13">
        <f t="shared" si="12"/>
        <v>42647</v>
      </c>
      <c r="X758" s="7"/>
      <c r="Y758" s="7"/>
      <c r="Z758" s="6">
        <v>30709411876</v>
      </c>
      <c r="AA758" s="6"/>
      <c r="AB758" s="7"/>
      <c r="AC758" s="7"/>
      <c r="AD758" s="7"/>
      <c r="AE758" s="7"/>
      <c r="AF758" s="7" t="s">
        <v>3376</v>
      </c>
      <c r="AG758" s="7"/>
      <c r="AH758" s="7"/>
      <c r="AI758" s="7"/>
      <c r="AJ758" s="7"/>
      <c r="AK758" s="7"/>
    </row>
    <row r="759" spans="1:37" ht="14.25" customHeight="1" x14ac:dyDescent="0.3">
      <c r="A759" s="6">
        <v>758</v>
      </c>
      <c r="B759" s="7" t="s">
        <v>4149</v>
      </c>
      <c r="C759" s="8" t="s">
        <v>4914</v>
      </c>
      <c r="D759" s="7" t="s">
        <v>38</v>
      </c>
      <c r="E759" s="7" t="s">
        <v>39</v>
      </c>
      <c r="F759" s="7" t="s">
        <v>40</v>
      </c>
      <c r="G759" s="7" t="s">
        <v>4915</v>
      </c>
      <c r="H759" s="6">
        <v>11625617</v>
      </c>
      <c r="I759" s="7">
        <v>15</v>
      </c>
      <c r="J759" s="7" t="s">
        <v>509</v>
      </c>
      <c r="K759" s="8" t="s">
        <v>4916</v>
      </c>
      <c r="L759" s="7">
        <v>-34.591148969999999</v>
      </c>
      <c r="M759" s="7">
        <v>-58.4783063</v>
      </c>
      <c r="N759" s="49">
        <v>42644</v>
      </c>
      <c r="O759" s="49">
        <v>42977</v>
      </c>
      <c r="P759" s="7">
        <v>10</v>
      </c>
      <c r="Q759" s="7">
        <v>100</v>
      </c>
      <c r="R759" s="7" t="s">
        <v>4917</v>
      </c>
      <c r="S759" s="7" t="s">
        <v>4918</v>
      </c>
      <c r="T759" s="7" t="s">
        <v>4919</v>
      </c>
      <c r="U759" s="7" t="s">
        <v>4920</v>
      </c>
      <c r="V759" s="7" t="s">
        <v>2933</v>
      </c>
      <c r="W759" s="13">
        <f t="shared" si="12"/>
        <v>42644</v>
      </c>
      <c r="X759" s="7"/>
      <c r="Y759" s="7"/>
      <c r="Z759" s="6">
        <v>30707977481</v>
      </c>
      <c r="AA759" s="6"/>
      <c r="AB759" s="7"/>
      <c r="AC759" s="7"/>
      <c r="AD759" s="7"/>
      <c r="AE759" s="7"/>
      <c r="AF759" s="7" t="s">
        <v>4153</v>
      </c>
      <c r="AG759" s="7"/>
      <c r="AH759" s="7"/>
      <c r="AI759" s="7"/>
      <c r="AJ759" s="7"/>
      <c r="AK759" s="7"/>
    </row>
    <row r="760" spans="1:37" ht="14.25" customHeight="1" x14ac:dyDescent="0.3">
      <c r="A760" s="6">
        <v>759</v>
      </c>
      <c r="B760" s="7" t="s">
        <v>4149</v>
      </c>
      <c r="C760" s="8" t="s">
        <v>4921</v>
      </c>
      <c r="D760" s="7" t="s">
        <v>38</v>
      </c>
      <c r="E760" s="7" t="s">
        <v>39</v>
      </c>
      <c r="F760" s="7" t="s">
        <v>40</v>
      </c>
      <c r="G760" s="7" t="s">
        <v>4922</v>
      </c>
      <c r="H760" s="6">
        <v>4617430</v>
      </c>
      <c r="I760" s="7">
        <v>15</v>
      </c>
      <c r="J760" s="7" t="s">
        <v>4583</v>
      </c>
      <c r="K760" s="8" t="s">
        <v>4923</v>
      </c>
      <c r="L760" s="7">
        <v>-34.5849434</v>
      </c>
      <c r="M760" s="7">
        <v>-58.481908619999999</v>
      </c>
      <c r="N760" s="49">
        <v>42716</v>
      </c>
      <c r="O760" s="49">
        <v>43539</v>
      </c>
      <c r="P760" s="7">
        <v>27</v>
      </c>
      <c r="Q760" s="7">
        <v>100</v>
      </c>
      <c r="R760" s="7" t="s">
        <v>4924</v>
      </c>
      <c r="S760" s="7" t="s">
        <v>4925</v>
      </c>
      <c r="T760" s="7" t="s">
        <v>4926</v>
      </c>
      <c r="U760" s="7"/>
      <c r="V760" s="7" t="s">
        <v>3413</v>
      </c>
      <c r="W760" s="13">
        <f t="shared" si="12"/>
        <v>42716</v>
      </c>
      <c r="X760" s="7"/>
      <c r="Y760" s="7"/>
      <c r="Z760" s="6">
        <v>30707443614</v>
      </c>
      <c r="AA760" s="6"/>
      <c r="AB760" s="7"/>
      <c r="AC760" s="7"/>
      <c r="AD760" s="7"/>
      <c r="AE760" s="7"/>
      <c r="AF760" s="7" t="s">
        <v>4153</v>
      </c>
      <c r="AG760" s="7"/>
      <c r="AH760" s="7"/>
      <c r="AI760" s="7"/>
      <c r="AJ760" s="7"/>
      <c r="AK760" s="7"/>
    </row>
    <row r="761" spans="1:37" ht="14.25" customHeight="1" x14ac:dyDescent="0.3">
      <c r="A761" s="6">
        <v>760</v>
      </c>
      <c r="B761" s="7" t="s">
        <v>3461</v>
      </c>
      <c r="C761" s="8" t="s">
        <v>4927</v>
      </c>
      <c r="D761" s="7" t="s">
        <v>38</v>
      </c>
      <c r="E761" s="7" t="s">
        <v>39</v>
      </c>
      <c r="F761" s="7" t="s">
        <v>40</v>
      </c>
      <c r="G761" s="7" t="s">
        <v>4172</v>
      </c>
      <c r="H761" s="6">
        <v>630703</v>
      </c>
      <c r="I761" s="7">
        <v>7</v>
      </c>
      <c r="J761" s="7" t="s">
        <v>1280</v>
      </c>
      <c r="K761" s="8" t="s">
        <v>3515</v>
      </c>
      <c r="L761" s="7">
        <v>-34.635898879999999</v>
      </c>
      <c r="M761" s="7">
        <v>-58.442055119999999</v>
      </c>
      <c r="N761" s="49">
        <v>42709</v>
      </c>
      <c r="O761" s="49">
        <v>42979</v>
      </c>
      <c r="P761" s="7">
        <v>9</v>
      </c>
      <c r="Q761" s="7">
        <v>100</v>
      </c>
      <c r="R761" s="7" t="s">
        <v>4928</v>
      </c>
      <c r="S761" s="7" t="s">
        <v>4929</v>
      </c>
      <c r="T761" s="7" t="s">
        <v>4930</v>
      </c>
      <c r="U761" s="7"/>
      <c r="V761" s="7" t="s">
        <v>4931</v>
      </c>
      <c r="W761" s="13">
        <f t="shared" si="12"/>
        <v>42709</v>
      </c>
      <c r="X761" s="7"/>
      <c r="Y761" s="7"/>
      <c r="Z761" s="6">
        <v>30691349264</v>
      </c>
      <c r="AA761" s="6"/>
      <c r="AB761" s="7"/>
      <c r="AC761" s="7"/>
      <c r="AD761" s="7"/>
      <c r="AE761" s="7"/>
      <c r="AF761" s="7" t="s">
        <v>3467</v>
      </c>
      <c r="AG761" s="7"/>
      <c r="AH761" s="7"/>
      <c r="AI761" s="7"/>
      <c r="AJ761" s="7"/>
      <c r="AK761" s="7"/>
    </row>
    <row r="762" spans="1:37" ht="14.25" customHeight="1" x14ac:dyDescent="0.3">
      <c r="A762" s="6">
        <v>761</v>
      </c>
      <c r="B762" s="7" t="s">
        <v>3336</v>
      </c>
      <c r="C762" s="8" t="s">
        <v>4932</v>
      </c>
      <c r="D762" s="7" t="s">
        <v>38</v>
      </c>
      <c r="E762" s="7" t="s">
        <v>39</v>
      </c>
      <c r="F762" s="7" t="s">
        <v>40</v>
      </c>
      <c r="G762" s="7" t="s">
        <v>4242</v>
      </c>
      <c r="H762" s="6">
        <v>19150223</v>
      </c>
      <c r="I762" s="7">
        <v>11</v>
      </c>
      <c r="J762" s="7" t="s">
        <v>487</v>
      </c>
      <c r="K762" s="8" t="s">
        <v>4933</v>
      </c>
      <c r="L762" s="7">
        <v>-34.606511990000001</v>
      </c>
      <c r="M762" s="7">
        <v>-58.523926580000001</v>
      </c>
      <c r="N762" s="49">
        <v>42751</v>
      </c>
      <c r="O762" s="49">
        <v>43089</v>
      </c>
      <c r="P762" s="7">
        <v>11</v>
      </c>
      <c r="Q762" s="7">
        <v>100</v>
      </c>
      <c r="R762" s="7" t="s">
        <v>4934</v>
      </c>
      <c r="S762" s="7"/>
      <c r="T762" s="7"/>
      <c r="U762" s="7"/>
      <c r="V762" s="7" t="s">
        <v>2622</v>
      </c>
      <c r="W762" s="13">
        <f t="shared" si="12"/>
        <v>42751</v>
      </c>
      <c r="X762" s="7"/>
      <c r="Y762" s="7"/>
      <c r="Z762" s="6">
        <v>30631453461</v>
      </c>
      <c r="AA762" s="6"/>
      <c r="AB762" s="7"/>
      <c r="AC762" s="7"/>
      <c r="AD762" s="7"/>
      <c r="AE762" s="7"/>
      <c r="AF762" s="7" t="s">
        <v>3342</v>
      </c>
      <c r="AG762" s="7" t="s">
        <v>4935</v>
      </c>
      <c r="AH762" s="7"/>
      <c r="AI762" s="7"/>
      <c r="AJ762" s="7"/>
      <c r="AK762" s="7"/>
    </row>
    <row r="763" spans="1:37" ht="14.25" customHeight="1" x14ac:dyDescent="0.3">
      <c r="A763" s="6">
        <v>762</v>
      </c>
      <c r="B763" s="7" t="s">
        <v>3422</v>
      </c>
      <c r="C763" s="8" t="s">
        <v>4936</v>
      </c>
      <c r="D763" s="7" t="s">
        <v>38</v>
      </c>
      <c r="E763" s="7" t="s">
        <v>39</v>
      </c>
      <c r="F763" s="7" t="s">
        <v>40</v>
      </c>
      <c r="G763" s="7" t="s">
        <v>4172</v>
      </c>
      <c r="H763" s="6">
        <v>3399349</v>
      </c>
      <c r="I763" s="7">
        <v>10</v>
      </c>
      <c r="J763" s="7" t="s">
        <v>990</v>
      </c>
      <c r="K763" s="8" t="s">
        <v>4937</v>
      </c>
      <c r="L763" s="7">
        <v>-34.621741790000002</v>
      </c>
      <c r="M763" s="7">
        <v>-58.509245450000002</v>
      </c>
      <c r="N763" s="49">
        <v>42660</v>
      </c>
      <c r="O763" s="49">
        <v>43530</v>
      </c>
      <c r="P763" s="7">
        <v>29</v>
      </c>
      <c r="Q763" s="7">
        <v>100</v>
      </c>
      <c r="R763" s="7" t="s">
        <v>4938</v>
      </c>
      <c r="S763" s="7"/>
      <c r="T763" s="7"/>
      <c r="U763" s="7"/>
      <c r="V763" s="7" t="s">
        <v>3319</v>
      </c>
      <c r="W763" s="13">
        <f t="shared" si="12"/>
        <v>42660</v>
      </c>
      <c r="X763" s="7"/>
      <c r="Y763" s="7"/>
      <c r="Z763" s="6">
        <v>30708008393</v>
      </c>
      <c r="AA763" s="6"/>
      <c r="AB763" s="7"/>
      <c r="AC763" s="7"/>
      <c r="AD763" s="7"/>
      <c r="AE763" s="7"/>
      <c r="AF763" s="7" t="s">
        <v>3431</v>
      </c>
      <c r="AG763" s="7"/>
      <c r="AH763" s="7"/>
      <c r="AI763" s="7"/>
      <c r="AJ763" s="7"/>
      <c r="AK763" s="7"/>
    </row>
    <row r="764" spans="1:37" ht="14.25" customHeight="1" x14ac:dyDescent="0.3">
      <c r="A764" s="6">
        <v>763</v>
      </c>
      <c r="B764" s="7" t="s">
        <v>3355</v>
      </c>
      <c r="C764" s="8" t="s">
        <v>4901</v>
      </c>
      <c r="D764" s="7" t="s">
        <v>38</v>
      </c>
      <c r="E764" s="7" t="s">
        <v>39</v>
      </c>
      <c r="F764" s="7" t="s">
        <v>40</v>
      </c>
      <c r="G764" s="7" t="s">
        <v>4939</v>
      </c>
      <c r="H764" s="6">
        <v>40287468</v>
      </c>
      <c r="I764" s="7">
        <v>4</v>
      </c>
      <c r="J764" s="7" t="s">
        <v>400</v>
      </c>
      <c r="K764" s="8" t="s">
        <v>4940</v>
      </c>
      <c r="L764" s="7">
        <v>-34.65142677</v>
      </c>
      <c r="M764" s="7">
        <v>-58.396643099999999</v>
      </c>
      <c r="N764" s="49">
        <v>42843</v>
      </c>
      <c r="O764" s="49">
        <v>43042</v>
      </c>
      <c r="P764" s="7">
        <v>7</v>
      </c>
      <c r="Q764" s="7">
        <v>100</v>
      </c>
      <c r="R764" s="7" t="s">
        <v>3318</v>
      </c>
      <c r="S764" s="7"/>
      <c r="T764" s="7"/>
      <c r="U764" s="7"/>
      <c r="V764" s="7" t="s">
        <v>3439</v>
      </c>
      <c r="W764" s="13">
        <f t="shared" si="12"/>
        <v>42843</v>
      </c>
      <c r="X764" s="7"/>
      <c r="Y764" s="7"/>
      <c r="Z764" s="6">
        <v>30712264256</v>
      </c>
      <c r="AA764" s="6"/>
      <c r="AB764" s="7"/>
      <c r="AC764" s="7"/>
      <c r="AD764" s="7"/>
      <c r="AE764" s="7"/>
      <c r="AF764" s="7" t="s">
        <v>3362</v>
      </c>
      <c r="AG764" s="7"/>
      <c r="AH764" s="7"/>
      <c r="AI764" s="7"/>
      <c r="AJ764" s="7"/>
      <c r="AK764" s="7"/>
    </row>
    <row r="765" spans="1:37" ht="14.25" customHeight="1" x14ac:dyDescent="0.3">
      <c r="A765" s="6">
        <v>764</v>
      </c>
      <c r="B765" s="7" t="s">
        <v>3422</v>
      </c>
      <c r="C765" s="8" t="s">
        <v>4941</v>
      </c>
      <c r="D765" s="7" t="s">
        <v>38</v>
      </c>
      <c r="E765" s="7" t="s">
        <v>39</v>
      </c>
      <c r="F765" s="7" t="s">
        <v>40</v>
      </c>
      <c r="G765" s="7" t="s">
        <v>4942</v>
      </c>
      <c r="H765" s="6">
        <v>9935176</v>
      </c>
      <c r="I765" s="7">
        <v>10</v>
      </c>
      <c r="J765" s="7" t="s">
        <v>3276</v>
      </c>
      <c r="K765" s="8" t="s">
        <v>4943</v>
      </c>
      <c r="L765" s="7">
        <v>-34.62179012</v>
      </c>
      <c r="M765" s="7">
        <v>-58.52903654</v>
      </c>
      <c r="N765" s="49">
        <v>43054</v>
      </c>
      <c r="O765" s="49">
        <v>43539</v>
      </c>
      <c r="P765" s="7">
        <v>16</v>
      </c>
      <c r="Q765" s="7">
        <v>100</v>
      </c>
      <c r="R765" s="7" t="s">
        <v>4944</v>
      </c>
      <c r="S765" s="7" t="s">
        <v>4945</v>
      </c>
      <c r="T765" s="7" t="s">
        <v>4946</v>
      </c>
      <c r="U765" s="7" t="s">
        <v>4947</v>
      </c>
      <c r="V765" s="7" t="s">
        <v>4411</v>
      </c>
      <c r="W765" s="13">
        <f t="shared" si="12"/>
        <v>43054</v>
      </c>
      <c r="X765" s="7"/>
      <c r="Y765" s="7"/>
      <c r="Z765" s="6">
        <v>30712255176</v>
      </c>
      <c r="AA765" s="6"/>
      <c r="AB765" s="7"/>
      <c r="AC765" s="7"/>
      <c r="AD765" s="7"/>
      <c r="AE765" s="7"/>
      <c r="AF765" s="7" t="s">
        <v>3431</v>
      </c>
      <c r="AG765" s="7"/>
      <c r="AH765" s="7"/>
      <c r="AI765" s="7"/>
      <c r="AJ765" s="7"/>
      <c r="AK765" s="7"/>
    </row>
    <row r="766" spans="1:37" ht="14.25" customHeight="1" x14ac:dyDescent="0.3">
      <c r="A766" s="6">
        <v>765</v>
      </c>
      <c r="B766" s="7" t="s">
        <v>3422</v>
      </c>
      <c r="C766" s="8" t="s">
        <v>4948</v>
      </c>
      <c r="D766" s="7" t="s">
        <v>38</v>
      </c>
      <c r="E766" s="7" t="s">
        <v>39</v>
      </c>
      <c r="F766" s="7" t="s">
        <v>40</v>
      </c>
      <c r="G766" s="7" t="s">
        <v>4949</v>
      </c>
      <c r="H766" s="6">
        <v>7168850</v>
      </c>
      <c r="I766" s="7">
        <v>10</v>
      </c>
      <c r="J766" s="7" t="s">
        <v>3276</v>
      </c>
      <c r="K766" s="8" t="s">
        <v>4950</v>
      </c>
      <c r="L766" s="7">
        <v>-34.6209937</v>
      </c>
      <c r="M766" s="7">
        <v>-58.525366750000003</v>
      </c>
      <c r="N766" s="49">
        <v>42697</v>
      </c>
      <c r="O766" s="49">
        <v>43069</v>
      </c>
      <c r="P766" s="7">
        <v>12</v>
      </c>
      <c r="Q766" s="7">
        <v>100</v>
      </c>
      <c r="R766" s="7" t="s">
        <v>4951</v>
      </c>
      <c r="S766" s="7" t="s">
        <v>4952</v>
      </c>
      <c r="T766" s="7" t="s">
        <v>4953</v>
      </c>
      <c r="U766" s="7"/>
      <c r="V766" s="7" t="s">
        <v>4954</v>
      </c>
      <c r="W766" s="13">
        <f t="shared" si="12"/>
        <v>42697</v>
      </c>
      <c r="X766" s="7"/>
      <c r="Y766" s="7"/>
      <c r="Z766" s="6">
        <v>30709320889</v>
      </c>
      <c r="AA766" s="6"/>
      <c r="AB766" s="7"/>
      <c r="AC766" s="7"/>
      <c r="AD766" s="7"/>
      <c r="AE766" s="7"/>
      <c r="AF766" s="7" t="s">
        <v>3431</v>
      </c>
      <c r="AG766" s="7" t="s">
        <v>4955</v>
      </c>
      <c r="AH766" s="7"/>
      <c r="AI766" s="7"/>
      <c r="AJ766" s="7"/>
      <c r="AK766" s="7"/>
    </row>
    <row r="767" spans="1:37" ht="14.25" customHeight="1" x14ac:dyDescent="0.3">
      <c r="A767" s="6">
        <v>766</v>
      </c>
      <c r="B767" s="7" t="s">
        <v>4149</v>
      </c>
      <c r="C767" s="8" t="s">
        <v>4956</v>
      </c>
      <c r="D767" s="7" t="s">
        <v>38</v>
      </c>
      <c r="E767" s="7" t="s">
        <v>39</v>
      </c>
      <c r="F767" s="7" t="s">
        <v>40</v>
      </c>
      <c r="G767" s="7" t="s">
        <v>4957</v>
      </c>
      <c r="H767" s="6">
        <v>10450449</v>
      </c>
      <c r="I767" s="7">
        <v>15</v>
      </c>
      <c r="J767" s="7" t="s">
        <v>781</v>
      </c>
      <c r="K767" s="8" t="s">
        <v>4958</v>
      </c>
      <c r="L767" s="7">
        <v>-34.58383723</v>
      </c>
      <c r="M767" s="7">
        <v>-58.454580540000002</v>
      </c>
      <c r="N767" s="49">
        <v>42984</v>
      </c>
      <c r="O767" s="49">
        <v>43284</v>
      </c>
      <c r="P767" s="7">
        <v>10</v>
      </c>
      <c r="Q767" s="7">
        <v>100</v>
      </c>
      <c r="R767" s="7" t="s">
        <v>4959</v>
      </c>
      <c r="S767" s="7" t="s">
        <v>4960</v>
      </c>
      <c r="T767" s="7" t="s">
        <v>4961</v>
      </c>
      <c r="U767" s="7"/>
      <c r="V767" s="7" t="s">
        <v>4411</v>
      </c>
      <c r="W767" s="13">
        <f t="shared" si="12"/>
        <v>42984</v>
      </c>
      <c r="X767" s="7"/>
      <c r="Y767" s="7"/>
      <c r="Z767" s="6">
        <v>30712255176</v>
      </c>
      <c r="AA767" s="6"/>
      <c r="AB767" s="7"/>
      <c r="AC767" s="7"/>
      <c r="AD767" s="7"/>
      <c r="AE767" s="7"/>
      <c r="AF767" s="7" t="s">
        <v>4153</v>
      </c>
      <c r="AG767" s="7" t="s">
        <v>4962</v>
      </c>
      <c r="AH767" s="7"/>
      <c r="AI767" s="7"/>
      <c r="AJ767" s="7"/>
      <c r="AK767" s="7"/>
    </row>
    <row r="768" spans="1:37" ht="14.25" customHeight="1" x14ac:dyDescent="0.3">
      <c r="A768" s="6">
        <v>767</v>
      </c>
      <c r="B768" s="7" t="s">
        <v>36</v>
      </c>
      <c r="C768" s="8" t="s">
        <v>4963</v>
      </c>
      <c r="D768" s="7" t="s">
        <v>38</v>
      </c>
      <c r="E768" s="7" t="s">
        <v>39</v>
      </c>
      <c r="F768" s="7" t="s">
        <v>40</v>
      </c>
      <c r="G768" s="7" t="s">
        <v>3120</v>
      </c>
      <c r="H768" s="6">
        <v>58978115</v>
      </c>
      <c r="I768" s="7">
        <v>4</v>
      </c>
      <c r="J768" s="7" t="s">
        <v>367</v>
      </c>
      <c r="K768" s="8" t="s">
        <v>4964</v>
      </c>
      <c r="L768" s="7">
        <v>-34.640023540000001</v>
      </c>
      <c r="M768" s="7">
        <v>-58.408840929999997</v>
      </c>
      <c r="N768" s="49">
        <v>43316</v>
      </c>
      <c r="O768" s="49">
        <v>43951</v>
      </c>
      <c r="P768" s="7">
        <v>20</v>
      </c>
      <c r="Q768" s="7">
        <v>100</v>
      </c>
      <c r="R768" s="7" t="s">
        <v>4965</v>
      </c>
      <c r="S768" s="7"/>
      <c r="T768" s="7"/>
      <c r="U768" s="7"/>
      <c r="V768" s="7" t="s">
        <v>3523</v>
      </c>
      <c r="W768" s="13">
        <f t="shared" si="12"/>
        <v>43316</v>
      </c>
      <c r="X768" s="7" t="s">
        <v>47</v>
      </c>
      <c r="Y768" s="7"/>
      <c r="Z768" s="6"/>
      <c r="AA768" s="6"/>
      <c r="AB768" s="7"/>
      <c r="AC768" s="7" t="s">
        <v>49</v>
      </c>
      <c r="AD768" s="7"/>
      <c r="AE768" s="7"/>
      <c r="AF768" s="7" t="s">
        <v>50</v>
      </c>
      <c r="AG768" s="7"/>
      <c r="AH768" s="7"/>
      <c r="AI768" s="7"/>
      <c r="AJ768" s="7"/>
      <c r="AK768" s="7"/>
    </row>
    <row r="769" spans="1:37" ht="14.25" customHeight="1" x14ac:dyDescent="0.3">
      <c r="A769" s="6">
        <v>768</v>
      </c>
      <c r="B769" s="7" t="s">
        <v>3538</v>
      </c>
      <c r="C769" s="8" t="s">
        <v>4966</v>
      </c>
      <c r="D769" s="7" t="s">
        <v>38</v>
      </c>
      <c r="E769" s="7" t="s">
        <v>39</v>
      </c>
      <c r="F769" s="7" t="s">
        <v>40</v>
      </c>
      <c r="G769" s="7" t="s">
        <v>4967</v>
      </c>
      <c r="H769" s="6"/>
      <c r="I769" s="7">
        <v>3</v>
      </c>
      <c r="J769" s="7" t="s">
        <v>538</v>
      </c>
      <c r="K769" s="8" t="s">
        <v>4509</v>
      </c>
      <c r="L769" s="7">
        <v>-34.603816999999999</v>
      </c>
      <c r="M769" s="7">
        <v>-58.392814999999999</v>
      </c>
      <c r="N769" s="49">
        <v>42327</v>
      </c>
      <c r="O769" s="49">
        <v>43532</v>
      </c>
      <c r="P769" s="7">
        <v>40</v>
      </c>
      <c r="Q769" s="7">
        <v>100</v>
      </c>
      <c r="R769" s="7"/>
      <c r="S769" s="7"/>
      <c r="T769" s="7"/>
      <c r="U769" s="7"/>
      <c r="V769" s="7"/>
      <c r="W769" s="7"/>
      <c r="X769" s="7"/>
      <c r="Y769" s="7"/>
      <c r="Z769" s="6"/>
      <c r="AA769" s="6"/>
      <c r="AB769" s="7"/>
      <c r="AC769" s="7"/>
      <c r="AD769" s="7"/>
      <c r="AE769" s="7"/>
      <c r="AF769" s="7" t="s">
        <v>3546</v>
      </c>
      <c r="AG769" s="7"/>
      <c r="AH769" s="7"/>
      <c r="AI769" s="7"/>
      <c r="AJ769" s="7"/>
      <c r="AK769" s="7"/>
    </row>
    <row r="770" spans="1:37" ht="14.25" customHeight="1" x14ac:dyDescent="0.3">
      <c r="A770" s="6">
        <v>769</v>
      </c>
      <c r="B770" s="7" t="s">
        <v>1733</v>
      </c>
      <c r="C770" s="8" t="s">
        <v>4968</v>
      </c>
      <c r="D770" s="7" t="s">
        <v>38</v>
      </c>
      <c r="E770" s="7" t="s">
        <v>87</v>
      </c>
      <c r="F770" s="7" t="s">
        <v>164</v>
      </c>
      <c r="G770" s="7" t="s">
        <v>4969</v>
      </c>
      <c r="H770" s="6">
        <v>1655046</v>
      </c>
      <c r="I770" s="7">
        <v>8</v>
      </c>
      <c r="J770" s="7" t="s">
        <v>173</v>
      </c>
      <c r="K770" s="8"/>
      <c r="L770" s="7">
        <v>-34.664374000000002</v>
      </c>
      <c r="M770" s="7">
        <v>-58.455120000000001</v>
      </c>
      <c r="N770" s="49">
        <v>42774</v>
      </c>
      <c r="O770" s="49">
        <v>42745</v>
      </c>
      <c r="P770" s="7">
        <v>2</v>
      </c>
      <c r="Q770" s="7">
        <v>100</v>
      </c>
      <c r="R770" s="7" t="s">
        <v>4970</v>
      </c>
      <c r="S770" s="7" t="s">
        <v>4971</v>
      </c>
      <c r="T770" s="7" t="s">
        <v>4972</v>
      </c>
      <c r="U770" s="7" t="s">
        <v>4973</v>
      </c>
      <c r="V770" s="7" t="s">
        <v>1774</v>
      </c>
      <c r="W770" s="7">
        <v>2017</v>
      </c>
      <c r="X770" s="7" t="s">
        <v>228</v>
      </c>
      <c r="Y770" s="7" t="s">
        <v>4974</v>
      </c>
      <c r="Z770" s="6">
        <v>30709930385</v>
      </c>
      <c r="AA770" s="6" t="s">
        <v>169</v>
      </c>
      <c r="AB770" s="7"/>
      <c r="AC770" s="7"/>
      <c r="AD770" s="7"/>
      <c r="AE770" s="7"/>
      <c r="AF770" s="7" t="s">
        <v>1742</v>
      </c>
      <c r="AG770" s="7"/>
      <c r="AH770" s="7"/>
      <c r="AI770" s="7"/>
      <c r="AJ770" s="7"/>
      <c r="AK770" s="7"/>
    </row>
    <row r="771" spans="1:37" ht="14.25" customHeight="1" x14ac:dyDescent="0.3">
      <c r="A771" s="6">
        <v>770</v>
      </c>
      <c r="B771" s="7" t="s">
        <v>3072</v>
      </c>
      <c r="C771" s="8" t="s">
        <v>4975</v>
      </c>
      <c r="D771" s="7" t="s">
        <v>38</v>
      </c>
      <c r="E771" s="7" t="s">
        <v>87</v>
      </c>
      <c r="F771" s="7" t="s">
        <v>164</v>
      </c>
      <c r="G771" s="7" t="s">
        <v>4976</v>
      </c>
      <c r="H771" s="6">
        <v>527187</v>
      </c>
      <c r="I771" s="7">
        <v>9</v>
      </c>
      <c r="J771" s="7" t="s">
        <v>843</v>
      </c>
      <c r="K771" s="8" t="s">
        <v>4977</v>
      </c>
      <c r="L771" s="7">
        <v>-34.658784169999997</v>
      </c>
      <c r="M771" s="7">
        <v>-58.472766479999997</v>
      </c>
      <c r="N771" s="49">
        <v>42174</v>
      </c>
      <c r="O771" s="49">
        <v>42293</v>
      </c>
      <c r="P771" s="7">
        <v>4</v>
      </c>
      <c r="Q771" s="7">
        <v>100</v>
      </c>
      <c r="R771" s="7" t="s">
        <v>4978</v>
      </c>
      <c r="S771" s="7" t="s">
        <v>4979</v>
      </c>
      <c r="T771" s="7" t="s">
        <v>4980</v>
      </c>
      <c r="U771" s="7" t="s">
        <v>4981</v>
      </c>
      <c r="V771" s="7" t="s">
        <v>4982</v>
      </c>
      <c r="W771" s="7">
        <v>2016</v>
      </c>
      <c r="X771" s="7" t="s">
        <v>228</v>
      </c>
      <c r="Y771" s="7" t="s">
        <v>4983</v>
      </c>
      <c r="Z771" s="6">
        <v>30709871672</v>
      </c>
      <c r="AA771" s="6" t="s">
        <v>169</v>
      </c>
      <c r="AB771" s="7"/>
      <c r="AC771" s="7"/>
      <c r="AD771" s="7"/>
      <c r="AE771" s="7"/>
      <c r="AF771" s="7" t="s">
        <v>4984</v>
      </c>
      <c r="AG771" s="7"/>
      <c r="AH771" s="7"/>
      <c r="AI771" s="7"/>
      <c r="AJ771" s="7"/>
      <c r="AK771" s="7"/>
    </row>
    <row r="772" spans="1:37" ht="14.25" customHeight="1" x14ac:dyDescent="0.3">
      <c r="A772" s="6">
        <v>771</v>
      </c>
      <c r="B772" s="7" t="s">
        <v>3072</v>
      </c>
      <c r="C772" s="8" t="s">
        <v>4985</v>
      </c>
      <c r="D772" s="7" t="s">
        <v>38</v>
      </c>
      <c r="E772" s="7" t="s">
        <v>1735</v>
      </c>
      <c r="F772" s="7" t="s">
        <v>164</v>
      </c>
      <c r="G772" s="7" t="s">
        <v>4986</v>
      </c>
      <c r="H772" s="6">
        <v>346471</v>
      </c>
      <c r="I772" s="7">
        <v>9</v>
      </c>
      <c r="J772" s="7" t="s">
        <v>843</v>
      </c>
      <c r="K772" s="8" t="s">
        <v>4977</v>
      </c>
      <c r="L772" s="7">
        <v>-34.658784169999997</v>
      </c>
      <c r="M772" s="7">
        <v>-58.472766479999997</v>
      </c>
      <c r="N772" s="49">
        <v>42174</v>
      </c>
      <c r="O772" s="49">
        <v>42233</v>
      </c>
      <c r="P772" s="7">
        <v>2</v>
      </c>
      <c r="Q772" s="7">
        <v>100</v>
      </c>
      <c r="R772" s="7" t="s">
        <v>4987</v>
      </c>
      <c r="S772" s="7" t="s">
        <v>4988</v>
      </c>
      <c r="T772" s="7" t="s">
        <v>4989</v>
      </c>
      <c r="U772" s="7" t="s">
        <v>4990</v>
      </c>
      <c r="V772" s="7" t="s">
        <v>4982</v>
      </c>
      <c r="W772" s="7">
        <v>2016</v>
      </c>
      <c r="X772" s="7" t="s">
        <v>228</v>
      </c>
      <c r="Y772" s="7" t="s">
        <v>4991</v>
      </c>
      <c r="Z772" s="6">
        <v>30709871672</v>
      </c>
      <c r="AA772" s="6" t="s">
        <v>169</v>
      </c>
      <c r="AB772" s="7"/>
      <c r="AC772" s="7"/>
      <c r="AD772" s="7"/>
      <c r="AE772" s="7"/>
      <c r="AF772" s="7" t="s">
        <v>4984</v>
      </c>
      <c r="AG772" s="7"/>
      <c r="AH772" s="7"/>
      <c r="AI772" s="7"/>
      <c r="AJ772" s="7"/>
      <c r="AK772" s="7"/>
    </row>
    <row r="773" spans="1:37" ht="14.25" customHeight="1" x14ac:dyDescent="0.3">
      <c r="A773" s="6">
        <v>772</v>
      </c>
      <c r="B773" s="7" t="s">
        <v>2348</v>
      </c>
      <c r="C773" s="8" t="s">
        <v>4992</v>
      </c>
      <c r="D773" s="7" t="s">
        <v>38</v>
      </c>
      <c r="E773" s="7" t="s">
        <v>55</v>
      </c>
      <c r="F773" s="7" t="s">
        <v>164</v>
      </c>
      <c r="G773" s="7" t="s">
        <v>4993</v>
      </c>
      <c r="H773" s="6">
        <v>617280</v>
      </c>
      <c r="I773" s="7">
        <v>8</v>
      </c>
      <c r="J773" s="7" t="s">
        <v>89</v>
      </c>
      <c r="K773" s="8" t="s">
        <v>2351</v>
      </c>
      <c r="L773" s="7">
        <v>-34.672316619999997</v>
      </c>
      <c r="M773" s="7">
        <v>-58.498474209999998</v>
      </c>
      <c r="N773" s="49">
        <v>42332</v>
      </c>
      <c r="O773" s="49">
        <v>42361</v>
      </c>
      <c r="P773" s="7">
        <v>1</v>
      </c>
      <c r="Q773" s="7">
        <v>100</v>
      </c>
      <c r="R773" s="7" t="s">
        <v>4994</v>
      </c>
      <c r="S773" s="7" t="s">
        <v>4995</v>
      </c>
      <c r="T773" s="7" t="s">
        <v>4996</v>
      </c>
      <c r="U773" s="7"/>
      <c r="V773" s="7" t="s">
        <v>1740</v>
      </c>
      <c r="W773" s="7">
        <v>2016</v>
      </c>
      <c r="X773" s="7" t="s">
        <v>228</v>
      </c>
      <c r="Y773" s="7" t="s">
        <v>4997</v>
      </c>
      <c r="Z773" s="6">
        <v>30708832959</v>
      </c>
      <c r="AA773" s="6" t="s">
        <v>2054</v>
      </c>
      <c r="AB773" s="7"/>
      <c r="AC773" s="7"/>
      <c r="AD773" s="7"/>
      <c r="AE773" s="7"/>
      <c r="AF773" s="7" t="s">
        <v>2354</v>
      </c>
      <c r="AG773" s="7"/>
      <c r="AH773" s="7"/>
      <c r="AI773" s="7"/>
      <c r="AJ773" s="7"/>
      <c r="AK773" s="7"/>
    </row>
    <row r="774" spans="1:37" ht="14.25" customHeight="1" x14ac:dyDescent="0.3">
      <c r="A774" s="6">
        <v>773</v>
      </c>
      <c r="B774" s="7" t="s">
        <v>1733</v>
      </c>
      <c r="C774" s="8" t="s">
        <v>4998</v>
      </c>
      <c r="D774" s="7" t="s">
        <v>38</v>
      </c>
      <c r="E774" s="7" t="s">
        <v>1735</v>
      </c>
      <c r="F774" s="7" t="s">
        <v>164</v>
      </c>
      <c r="G774" s="7" t="s">
        <v>4999</v>
      </c>
      <c r="H774" s="6">
        <v>1119649</v>
      </c>
      <c r="I774" s="7">
        <v>8</v>
      </c>
      <c r="J774" s="7" t="s">
        <v>173</v>
      </c>
      <c r="K774" s="8" t="s">
        <v>1737</v>
      </c>
      <c r="L774" s="7">
        <v>-34.662607520000002</v>
      </c>
      <c r="M774" s="7">
        <v>-58.45325321</v>
      </c>
      <c r="N774" s="49">
        <v>42304</v>
      </c>
      <c r="O774" s="49">
        <v>42289</v>
      </c>
      <c r="P774" s="7">
        <v>1.5</v>
      </c>
      <c r="Q774" s="7">
        <v>100</v>
      </c>
      <c r="R774" s="7" t="s">
        <v>5000</v>
      </c>
      <c r="S774" s="7" t="s">
        <v>5001</v>
      </c>
      <c r="T774" s="7" t="s">
        <v>5002</v>
      </c>
      <c r="U774" s="7" t="s">
        <v>5003</v>
      </c>
      <c r="V774" s="7" t="s">
        <v>1749</v>
      </c>
      <c r="W774" s="7">
        <v>2016</v>
      </c>
      <c r="X774" s="7" t="s">
        <v>228</v>
      </c>
      <c r="Y774" s="7" t="s">
        <v>5004</v>
      </c>
      <c r="Z774" s="6">
        <v>30707504990</v>
      </c>
      <c r="AA774" s="6" t="s">
        <v>169</v>
      </c>
      <c r="AB774" s="7"/>
      <c r="AC774" s="7"/>
      <c r="AD774" s="7"/>
      <c r="AE774" s="7"/>
      <c r="AF774" s="7" t="s">
        <v>1742</v>
      </c>
      <c r="AG774" s="7"/>
      <c r="AH774" s="7"/>
      <c r="AI774" s="7"/>
      <c r="AJ774" s="7"/>
      <c r="AK774" s="7"/>
    </row>
    <row r="775" spans="1:37" ht="14.25" customHeight="1" x14ac:dyDescent="0.3">
      <c r="A775" s="6">
        <v>774</v>
      </c>
      <c r="B775" s="7" t="s">
        <v>3708</v>
      </c>
      <c r="C775" s="8" t="s">
        <v>5005</v>
      </c>
      <c r="D775" s="7" t="s">
        <v>38</v>
      </c>
      <c r="E775" s="7" t="s">
        <v>193</v>
      </c>
      <c r="F775" s="7" t="s">
        <v>3039</v>
      </c>
      <c r="G775" s="7" t="s">
        <v>5006</v>
      </c>
      <c r="H775" s="6">
        <v>993017</v>
      </c>
      <c r="I775" s="7">
        <v>1</v>
      </c>
      <c r="J775" s="7" t="s">
        <v>2896</v>
      </c>
      <c r="K775" s="8" t="s">
        <v>4021</v>
      </c>
      <c r="L775" s="7">
        <v>-34.583595889999998</v>
      </c>
      <c r="M775" s="7">
        <v>-58.374535620000003</v>
      </c>
      <c r="N775" s="49">
        <v>42779</v>
      </c>
      <c r="O775" s="49">
        <v>42839</v>
      </c>
      <c r="P775" s="7">
        <v>2</v>
      </c>
      <c r="Q775" s="7">
        <v>100</v>
      </c>
      <c r="R775" s="7" t="s">
        <v>5007</v>
      </c>
      <c r="S775" s="7" t="s">
        <v>5008</v>
      </c>
      <c r="T775" s="7"/>
      <c r="U775" s="7"/>
      <c r="V775" s="7" t="s">
        <v>3190</v>
      </c>
      <c r="W775" s="7">
        <v>2016</v>
      </c>
      <c r="X775" s="7" t="s">
        <v>47</v>
      </c>
      <c r="Y775" s="7" t="s">
        <v>4712</v>
      </c>
      <c r="Z775" s="6">
        <v>20103652775</v>
      </c>
      <c r="AA775" s="6">
        <v>43190</v>
      </c>
      <c r="AB775" s="6">
        <v>15</v>
      </c>
      <c r="AC775" s="7" t="s">
        <v>49</v>
      </c>
      <c r="AD775" s="7"/>
      <c r="AE775" s="7"/>
      <c r="AF775" s="7" t="s">
        <v>3714</v>
      </c>
      <c r="AG775" s="7" t="s">
        <v>5009</v>
      </c>
      <c r="AH775" s="7" t="s">
        <v>5010</v>
      </c>
      <c r="AI775" s="7"/>
      <c r="AJ775" s="7"/>
      <c r="AK775" s="7"/>
    </row>
    <row r="776" spans="1:37" ht="14.25" customHeight="1" x14ac:dyDescent="0.3">
      <c r="A776" s="6">
        <v>775</v>
      </c>
      <c r="B776" s="7" t="s">
        <v>3072</v>
      </c>
      <c r="C776" s="8" t="s">
        <v>5011</v>
      </c>
      <c r="D776" s="7" t="s">
        <v>38</v>
      </c>
      <c r="E776" s="7" t="s">
        <v>1735</v>
      </c>
      <c r="F776" s="7" t="s">
        <v>164</v>
      </c>
      <c r="G776" s="7" t="s">
        <v>5012</v>
      </c>
      <c r="H776" s="6">
        <v>104574</v>
      </c>
      <c r="I776" s="7">
        <v>8</v>
      </c>
      <c r="J776" s="7" t="s">
        <v>5013</v>
      </c>
      <c r="K776" s="8" t="s">
        <v>5014</v>
      </c>
      <c r="L776" s="7">
        <v>-34.660242199999999</v>
      </c>
      <c r="M776" s="7">
        <v>-58.4743122</v>
      </c>
      <c r="N776" s="49">
        <v>42321</v>
      </c>
      <c r="O776" s="49">
        <v>42717</v>
      </c>
      <c r="P776" s="7">
        <v>1</v>
      </c>
      <c r="Q776" s="7">
        <v>100</v>
      </c>
      <c r="R776" s="7" t="s">
        <v>5015</v>
      </c>
      <c r="S776" s="7"/>
      <c r="T776" s="7"/>
      <c r="U776" s="7"/>
      <c r="V776" s="7" t="s">
        <v>4982</v>
      </c>
      <c r="W776" s="7">
        <v>2016</v>
      </c>
      <c r="X776" s="7" t="s">
        <v>228</v>
      </c>
      <c r="Y776" s="7" t="s">
        <v>5016</v>
      </c>
      <c r="Z776" s="6">
        <v>30709871672</v>
      </c>
      <c r="AA776" s="6" t="s">
        <v>169</v>
      </c>
      <c r="AB776" s="7"/>
      <c r="AC776" s="7"/>
      <c r="AD776" s="7"/>
      <c r="AE776" s="7"/>
      <c r="AF776" s="7" t="s">
        <v>4984</v>
      </c>
      <c r="AG776" s="7"/>
      <c r="AH776" s="7"/>
      <c r="AI776" s="7"/>
      <c r="AJ776" s="7"/>
      <c r="AK776" s="7"/>
    </row>
    <row r="777" spans="1:37" ht="14.25" customHeight="1" x14ac:dyDescent="0.3">
      <c r="A777" s="6">
        <v>776</v>
      </c>
      <c r="B777" s="7" t="s">
        <v>1733</v>
      </c>
      <c r="C777" s="8" t="s">
        <v>5017</v>
      </c>
      <c r="D777" s="7" t="s">
        <v>38</v>
      </c>
      <c r="E777" s="7" t="s">
        <v>1735</v>
      </c>
      <c r="F777" s="7" t="s">
        <v>164</v>
      </c>
      <c r="G777" s="7" t="s">
        <v>5018</v>
      </c>
      <c r="H777" s="6">
        <v>883917</v>
      </c>
      <c r="I777" s="7">
        <v>8</v>
      </c>
      <c r="J777" s="7" t="s">
        <v>173</v>
      </c>
      <c r="K777" s="8" t="s">
        <v>2110</v>
      </c>
      <c r="L777" s="7">
        <v>-34.65946976</v>
      </c>
      <c r="M777" s="7">
        <v>-58.456468489999999</v>
      </c>
      <c r="N777" s="49">
        <v>42558</v>
      </c>
      <c r="O777" s="49">
        <v>42469</v>
      </c>
      <c r="P777" s="7">
        <v>2</v>
      </c>
      <c r="Q777" s="7">
        <v>100</v>
      </c>
      <c r="R777" s="7" t="s">
        <v>5019</v>
      </c>
      <c r="S777" s="7" t="s">
        <v>5020</v>
      </c>
      <c r="T777" s="7" t="s">
        <v>5021</v>
      </c>
      <c r="U777" s="7" t="s">
        <v>5022</v>
      </c>
      <c r="V777" s="7" t="s">
        <v>2152</v>
      </c>
      <c r="W777" s="7">
        <v>2016</v>
      </c>
      <c r="X777" s="7" t="s">
        <v>228</v>
      </c>
      <c r="Y777" s="7" t="s">
        <v>5023</v>
      </c>
      <c r="Z777" s="6">
        <v>30710477910</v>
      </c>
      <c r="AA777" s="6" t="s">
        <v>169</v>
      </c>
      <c r="AB777" s="7"/>
      <c r="AC777" s="7"/>
      <c r="AD777" s="7"/>
      <c r="AE777" s="7"/>
      <c r="AF777" s="7" t="s">
        <v>1742</v>
      </c>
      <c r="AG777" s="7"/>
      <c r="AH777" s="7"/>
      <c r="AI777" s="7"/>
      <c r="AJ777" s="7"/>
      <c r="AK777" s="7"/>
    </row>
    <row r="778" spans="1:37" ht="14.25" customHeight="1" x14ac:dyDescent="0.3">
      <c r="A778" s="6">
        <v>777</v>
      </c>
      <c r="B778" s="7" t="s">
        <v>2211</v>
      </c>
      <c r="C778" s="8" t="s">
        <v>5024</v>
      </c>
      <c r="D778" s="7" t="s">
        <v>38</v>
      </c>
      <c r="E778" s="7" t="s">
        <v>55</v>
      </c>
      <c r="F778" s="7" t="s">
        <v>164</v>
      </c>
      <c r="G778" s="7" t="s">
        <v>5025</v>
      </c>
      <c r="H778" s="6">
        <v>773279</v>
      </c>
      <c r="I778" s="7">
        <v>8</v>
      </c>
      <c r="J778" s="7" t="s">
        <v>173</v>
      </c>
      <c r="K778" s="8" t="s">
        <v>2214</v>
      </c>
      <c r="L778" s="7">
        <v>-34.676596279999998</v>
      </c>
      <c r="M778" s="7">
        <v>-58.448154559999999</v>
      </c>
      <c r="N778" s="49">
        <v>42591</v>
      </c>
      <c r="O778" s="49">
        <v>42471</v>
      </c>
      <c r="P778" s="7">
        <v>2</v>
      </c>
      <c r="Q778" s="7">
        <v>100</v>
      </c>
      <c r="R778" s="7" t="s">
        <v>5026</v>
      </c>
      <c r="S778" s="7" t="s">
        <v>5027</v>
      </c>
      <c r="T778" s="7" t="s">
        <v>5028</v>
      </c>
      <c r="U778" s="7" t="s">
        <v>5029</v>
      </c>
      <c r="V778" s="7" t="s">
        <v>232</v>
      </c>
      <c r="W778" s="7">
        <v>2016</v>
      </c>
      <c r="X778" s="7" t="s">
        <v>228</v>
      </c>
      <c r="Y778" s="7" t="s">
        <v>5030</v>
      </c>
      <c r="Z778" s="6">
        <v>30714322660</v>
      </c>
      <c r="AA778" s="6" t="s">
        <v>2054</v>
      </c>
      <c r="AB778" s="7"/>
      <c r="AC778" s="7"/>
      <c r="AD778" s="7"/>
      <c r="AE778" s="7"/>
      <c r="AF778" s="7" t="s">
        <v>2221</v>
      </c>
      <c r="AG778" s="7"/>
      <c r="AH778" s="7"/>
      <c r="AI778" s="7"/>
      <c r="AJ778" s="7"/>
      <c r="AK778" s="7"/>
    </row>
    <row r="779" spans="1:37" ht="14.25" customHeight="1" x14ac:dyDescent="0.3">
      <c r="A779" s="6">
        <v>778</v>
      </c>
      <c r="B779" s="7" t="s">
        <v>2441</v>
      </c>
      <c r="C779" s="8" t="s">
        <v>5031</v>
      </c>
      <c r="D779" s="7" t="s">
        <v>38</v>
      </c>
      <c r="E779" s="7" t="s">
        <v>55</v>
      </c>
      <c r="F779" s="7" t="s">
        <v>164</v>
      </c>
      <c r="G779" s="7" t="s">
        <v>2443</v>
      </c>
      <c r="H779" s="6">
        <v>901584</v>
      </c>
      <c r="I779" s="7">
        <v>8</v>
      </c>
      <c r="J779" s="7" t="s">
        <v>173</v>
      </c>
      <c r="K779" s="8" t="s">
        <v>2133</v>
      </c>
      <c r="L779" s="7">
        <v>-34.664985610000002</v>
      </c>
      <c r="M779" s="7">
        <v>-58.469389120000002</v>
      </c>
      <c r="N779" s="49">
        <v>42719</v>
      </c>
      <c r="O779" s="49">
        <v>42826</v>
      </c>
      <c r="P779" s="7"/>
      <c r="Q779" s="7">
        <v>100</v>
      </c>
      <c r="R779" s="7" t="s">
        <v>5032</v>
      </c>
      <c r="S779" s="7" t="s">
        <v>5033</v>
      </c>
      <c r="T779" s="7" t="s">
        <v>5034</v>
      </c>
      <c r="U779" s="7" t="s">
        <v>5035</v>
      </c>
      <c r="V779" s="7" t="s">
        <v>2137</v>
      </c>
      <c r="W779" s="7">
        <v>2017</v>
      </c>
      <c r="X779" s="7" t="s">
        <v>228</v>
      </c>
      <c r="Y779" s="7" t="s">
        <v>5036</v>
      </c>
      <c r="Z779" s="6">
        <v>30710270550</v>
      </c>
      <c r="AA779" s="6" t="s">
        <v>2054</v>
      </c>
      <c r="AB779" s="7"/>
      <c r="AC779" s="7"/>
      <c r="AD779" s="7"/>
      <c r="AE779" s="7"/>
      <c r="AF779" s="7" t="s">
        <v>2449</v>
      </c>
      <c r="AG779" s="7"/>
      <c r="AH779" s="7"/>
      <c r="AI779" s="7"/>
      <c r="AJ779" s="7"/>
      <c r="AK779" s="7"/>
    </row>
    <row r="780" spans="1:37" ht="14.25" customHeight="1" x14ac:dyDescent="0.3">
      <c r="A780" s="6">
        <v>779</v>
      </c>
      <c r="B780" s="7" t="s">
        <v>2870</v>
      </c>
      <c r="C780" s="8" t="s">
        <v>5037</v>
      </c>
      <c r="D780" s="7" t="s">
        <v>38</v>
      </c>
      <c r="E780" s="7" t="s">
        <v>55</v>
      </c>
      <c r="F780" s="7" t="s">
        <v>2608</v>
      </c>
      <c r="G780" s="7" t="s">
        <v>5038</v>
      </c>
      <c r="H780" s="6">
        <v>17966000</v>
      </c>
      <c r="I780" s="7">
        <v>1</v>
      </c>
      <c r="J780" s="7" t="s">
        <v>2896</v>
      </c>
      <c r="K780" s="8"/>
      <c r="L780" s="7">
        <v>-34.597540189999997</v>
      </c>
      <c r="M780" s="7">
        <v>-58.376676439999997</v>
      </c>
      <c r="N780" s="49">
        <v>42380</v>
      </c>
      <c r="O780" s="49">
        <v>42888</v>
      </c>
      <c r="P780" s="7">
        <v>17</v>
      </c>
      <c r="Q780" s="7">
        <v>100</v>
      </c>
      <c r="R780" s="7" t="s">
        <v>5039</v>
      </c>
      <c r="S780" s="7"/>
      <c r="T780" s="7"/>
      <c r="U780" s="7"/>
      <c r="V780" s="7" t="s">
        <v>60</v>
      </c>
      <c r="W780" s="7">
        <v>2016</v>
      </c>
      <c r="X780" s="7"/>
      <c r="Y780" s="7"/>
      <c r="Z780" s="6">
        <v>30707431896</v>
      </c>
      <c r="AA780" s="6"/>
      <c r="AB780" s="7"/>
      <c r="AC780" s="7" t="s">
        <v>49</v>
      </c>
      <c r="AD780" s="7"/>
      <c r="AE780" s="7"/>
      <c r="AF780" s="7" t="s">
        <v>2874</v>
      </c>
      <c r="AG780" s="7"/>
      <c r="AH780" s="7"/>
      <c r="AI780" s="7"/>
      <c r="AJ780" s="7"/>
      <c r="AK780" s="7"/>
    </row>
    <row r="781" spans="1:37" ht="14.25" customHeight="1" x14ac:dyDescent="0.3">
      <c r="A781" s="6">
        <v>780</v>
      </c>
      <c r="B781" s="7" t="s">
        <v>2392</v>
      </c>
      <c r="C781" s="8" t="s">
        <v>5040</v>
      </c>
      <c r="D781" s="7" t="s">
        <v>38</v>
      </c>
      <c r="E781" s="7" t="s">
        <v>55</v>
      </c>
      <c r="F781" s="7" t="s">
        <v>164</v>
      </c>
      <c r="G781" s="7" t="s">
        <v>5041</v>
      </c>
      <c r="H781" s="6">
        <v>1805153</v>
      </c>
      <c r="I781" s="7">
        <v>8</v>
      </c>
      <c r="J781" s="7" t="s">
        <v>314</v>
      </c>
      <c r="K781" s="8" t="s">
        <v>2395</v>
      </c>
      <c r="L781" s="7">
        <v>-34.698001820000002</v>
      </c>
      <c r="M781" s="7">
        <v>-58.469826300000001</v>
      </c>
      <c r="N781" s="49">
        <v>42902</v>
      </c>
      <c r="O781" s="49">
        <v>42932</v>
      </c>
      <c r="P781" s="7">
        <v>1</v>
      </c>
      <c r="Q781" s="7">
        <v>100</v>
      </c>
      <c r="R781" s="7" t="s">
        <v>5042</v>
      </c>
      <c r="S781" s="7" t="s">
        <v>5043</v>
      </c>
      <c r="T781" s="7"/>
      <c r="U781" s="7"/>
      <c r="V781" s="7" t="s">
        <v>2604</v>
      </c>
      <c r="W781" s="7">
        <v>2017</v>
      </c>
      <c r="X781" s="7" t="s">
        <v>228</v>
      </c>
      <c r="Y781" s="7" t="s">
        <v>5044</v>
      </c>
      <c r="Z781" s="6">
        <v>30708288353</v>
      </c>
      <c r="AA781" s="6" t="s">
        <v>2054</v>
      </c>
      <c r="AB781" s="7"/>
      <c r="AC781" s="7"/>
      <c r="AD781" s="7"/>
      <c r="AE781" s="7"/>
      <c r="AF781" s="7" t="s">
        <v>2401</v>
      </c>
      <c r="AG781" s="7"/>
      <c r="AH781" s="7"/>
      <c r="AI781" s="7"/>
      <c r="AJ781" s="7"/>
      <c r="AK781" s="7"/>
    </row>
    <row r="782" spans="1:37" ht="14.25" customHeight="1" x14ac:dyDescent="0.3">
      <c r="A782" s="6">
        <v>781</v>
      </c>
      <c r="B782" s="7" t="s">
        <v>2392</v>
      </c>
      <c r="C782" s="8" t="s">
        <v>5045</v>
      </c>
      <c r="D782" s="7" t="s">
        <v>38</v>
      </c>
      <c r="E782" s="7" t="s">
        <v>55</v>
      </c>
      <c r="F782" s="7" t="s">
        <v>164</v>
      </c>
      <c r="G782" s="7" t="s">
        <v>5046</v>
      </c>
      <c r="H782" s="6">
        <v>1411966</v>
      </c>
      <c r="I782" s="7">
        <v>8</v>
      </c>
      <c r="J782" s="7" t="s">
        <v>314</v>
      </c>
      <c r="K782" s="8" t="s">
        <v>5047</v>
      </c>
      <c r="L782" s="7">
        <v>-34.697327010000002</v>
      </c>
      <c r="M782" s="7">
        <v>-58.46908904</v>
      </c>
      <c r="N782" s="49">
        <v>42774</v>
      </c>
      <c r="O782" s="49">
        <v>42744</v>
      </c>
      <c r="P782" s="7">
        <v>1</v>
      </c>
      <c r="Q782" s="7">
        <v>100</v>
      </c>
      <c r="R782" s="7" t="s">
        <v>5048</v>
      </c>
      <c r="S782" s="7" t="s">
        <v>5049</v>
      </c>
      <c r="T782" s="7"/>
      <c r="U782" s="7"/>
      <c r="V782" s="7" t="s">
        <v>5050</v>
      </c>
      <c r="W782" s="7">
        <v>2017</v>
      </c>
      <c r="X782" s="7" t="s">
        <v>228</v>
      </c>
      <c r="Y782" s="7" t="s">
        <v>5051</v>
      </c>
      <c r="Z782" s="6">
        <v>20216716486</v>
      </c>
      <c r="AA782" s="6" t="s">
        <v>2054</v>
      </c>
      <c r="AB782" s="7"/>
      <c r="AC782" s="7"/>
      <c r="AD782" s="7"/>
      <c r="AE782" s="7"/>
      <c r="AF782" s="7" t="s">
        <v>2401</v>
      </c>
      <c r="AG782" s="7"/>
      <c r="AH782" s="7"/>
      <c r="AI782" s="7"/>
      <c r="AJ782" s="7"/>
      <c r="AK782" s="7"/>
    </row>
    <row r="783" spans="1:37" ht="14.25" customHeight="1" x14ac:dyDescent="0.3">
      <c r="A783" s="6">
        <v>782</v>
      </c>
      <c r="B783" s="7" t="s">
        <v>2392</v>
      </c>
      <c r="C783" s="8" t="s">
        <v>5052</v>
      </c>
      <c r="D783" s="7" t="s">
        <v>38</v>
      </c>
      <c r="E783" s="7" t="s">
        <v>55</v>
      </c>
      <c r="F783" s="7" t="s">
        <v>164</v>
      </c>
      <c r="G783" s="7" t="s">
        <v>5053</v>
      </c>
      <c r="H783" s="6">
        <v>79880</v>
      </c>
      <c r="I783" s="7">
        <v>8</v>
      </c>
      <c r="J783" s="7" t="s">
        <v>314</v>
      </c>
      <c r="K783" s="8" t="s">
        <v>2395</v>
      </c>
      <c r="L783" s="7">
        <v>-34.698001820000002</v>
      </c>
      <c r="M783" s="7">
        <v>-58.469826300000001</v>
      </c>
      <c r="N783" s="49">
        <v>43069</v>
      </c>
      <c r="O783" s="49">
        <v>43076</v>
      </c>
      <c r="P783" s="7"/>
      <c r="Q783" s="7">
        <v>100</v>
      </c>
      <c r="R783" s="7"/>
      <c r="S783" s="7"/>
      <c r="T783" s="7"/>
      <c r="U783" s="7"/>
      <c r="V783" s="7" t="s">
        <v>2346</v>
      </c>
      <c r="W783" s="7">
        <v>2017</v>
      </c>
      <c r="X783" s="7" t="s">
        <v>228</v>
      </c>
      <c r="Y783" s="7" t="s">
        <v>5054</v>
      </c>
      <c r="Z783" s="6">
        <v>30712463887</v>
      </c>
      <c r="AA783" s="6" t="s">
        <v>2054</v>
      </c>
      <c r="AB783" s="7"/>
      <c r="AC783" s="7"/>
      <c r="AD783" s="7"/>
      <c r="AE783" s="7"/>
      <c r="AF783" s="7" t="s">
        <v>2401</v>
      </c>
      <c r="AG783" s="7"/>
      <c r="AH783" s="7"/>
      <c r="AI783" s="7"/>
      <c r="AJ783" s="7"/>
      <c r="AK783" s="7"/>
    </row>
    <row r="784" spans="1:37" ht="14.25" customHeight="1" x14ac:dyDescent="0.3">
      <c r="A784" s="6">
        <v>783</v>
      </c>
      <c r="B784" s="7" t="s">
        <v>2392</v>
      </c>
      <c r="C784" s="8" t="s">
        <v>5055</v>
      </c>
      <c r="D784" s="7" t="s">
        <v>38</v>
      </c>
      <c r="E784" s="7" t="s">
        <v>55</v>
      </c>
      <c r="F784" s="7" t="s">
        <v>164</v>
      </c>
      <c r="G784" s="7" t="s">
        <v>5056</v>
      </c>
      <c r="H784" s="6">
        <v>79880</v>
      </c>
      <c r="I784" s="7">
        <v>8</v>
      </c>
      <c r="J784" s="7" t="s">
        <v>314</v>
      </c>
      <c r="K784" s="8" t="s">
        <v>2395</v>
      </c>
      <c r="L784" s="7">
        <v>-34.698001820000002</v>
      </c>
      <c r="M784" s="7">
        <v>-58.469826300000001</v>
      </c>
      <c r="N784" s="49">
        <v>42961</v>
      </c>
      <c r="O784" s="49">
        <v>42968</v>
      </c>
      <c r="P784" s="7">
        <v>0.2</v>
      </c>
      <c r="Q784" s="7">
        <v>100</v>
      </c>
      <c r="R784" s="7"/>
      <c r="S784" s="7"/>
      <c r="T784" s="7"/>
      <c r="U784" s="7"/>
      <c r="V784" s="7" t="s">
        <v>2527</v>
      </c>
      <c r="W784" s="7">
        <v>2017</v>
      </c>
      <c r="X784" s="7" t="s">
        <v>228</v>
      </c>
      <c r="Y784" s="7" t="s">
        <v>5057</v>
      </c>
      <c r="Z784" s="6">
        <v>33714510679</v>
      </c>
      <c r="AA784" s="6" t="s">
        <v>2054</v>
      </c>
      <c r="AB784" s="7"/>
      <c r="AC784" s="7"/>
      <c r="AD784" s="7"/>
      <c r="AE784" s="7"/>
      <c r="AF784" s="7" t="s">
        <v>2401</v>
      </c>
      <c r="AG784" s="7"/>
      <c r="AH784" s="7"/>
      <c r="AI784" s="7"/>
      <c r="AJ784" s="7"/>
      <c r="AK784" s="7"/>
    </row>
    <row r="785" spans="1:37" ht="14.25" customHeight="1" x14ac:dyDescent="0.3">
      <c r="A785" s="6">
        <v>784</v>
      </c>
      <c r="B785" s="7" t="s">
        <v>2392</v>
      </c>
      <c r="C785" s="8" t="s">
        <v>5058</v>
      </c>
      <c r="D785" s="7" t="s">
        <v>38</v>
      </c>
      <c r="E785" s="7" t="s">
        <v>55</v>
      </c>
      <c r="F785" s="7" t="s">
        <v>164</v>
      </c>
      <c r="G785" s="7" t="s">
        <v>5059</v>
      </c>
      <c r="H785" s="6">
        <v>103735</v>
      </c>
      <c r="I785" s="7">
        <v>8</v>
      </c>
      <c r="J785" s="7" t="s">
        <v>314</v>
      </c>
      <c r="K785" s="8" t="s">
        <v>5047</v>
      </c>
      <c r="L785" s="7">
        <v>-34.697327010000002</v>
      </c>
      <c r="M785" s="7">
        <v>-58.46908904</v>
      </c>
      <c r="N785" s="49">
        <v>42961</v>
      </c>
      <c r="O785" s="49">
        <v>42968</v>
      </c>
      <c r="P785" s="7">
        <v>0.2</v>
      </c>
      <c r="Q785" s="7">
        <v>100</v>
      </c>
      <c r="R785" s="7" t="s">
        <v>5060</v>
      </c>
      <c r="S785" s="7" t="s">
        <v>5061</v>
      </c>
      <c r="T785" s="7"/>
      <c r="U785" s="7"/>
      <c r="V785" s="7" t="s">
        <v>2527</v>
      </c>
      <c r="W785" s="7">
        <v>2017</v>
      </c>
      <c r="X785" s="7" t="s">
        <v>228</v>
      </c>
      <c r="Y785" s="7" t="s">
        <v>5062</v>
      </c>
      <c r="Z785" s="6">
        <v>33714510679</v>
      </c>
      <c r="AA785" s="6" t="s">
        <v>2054</v>
      </c>
      <c r="AB785" s="7"/>
      <c r="AC785" s="7"/>
      <c r="AD785" s="7"/>
      <c r="AE785" s="7"/>
      <c r="AF785" s="7" t="s">
        <v>2401</v>
      </c>
      <c r="AG785" s="7"/>
      <c r="AH785" s="7"/>
      <c r="AI785" s="7"/>
      <c r="AJ785" s="7"/>
      <c r="AK785" s="7"/>
    </row>
    <row r="786" spans="1:37" ht="14.25" customHeight="1" x14ac:dyDescent="0.3">
      <c r="A786" s="6">
        <v>785</v>
      </c>
      <c r="B786" s="7" t="s">
        <v>5063</v>
      </c>
      <c r="C786" s="8" t="s">
        <v>5064</v>
      </c>
      <c r="D786" s="7" t="s">
        <v>38</v>
      </c>
      <c r="E786" s="7" t="s">
        <v>262</v>
      </c>
      <c r="F786" s="7" t="s">
        <v>56</v>
      </c>
      <c r="G786" s="7" t="s">
        <v>5065</v>
      </c>
      <c r="H786" s="6">
        <v>241462471</v>
      </c>
      <c r="I786" s="7">
        <v>1</v>
      </c>
      <c r="J786" s="7" t="s">
        <v>77</v>
      </c>
      <c r="K786" s="8" t="s">
        <v>5066</v>
      </c>
      <c r="L786" s="7">
        <v>-34.602976150000003</v>
      </c>
      <c r="M786" s="7">
        <v>-58.370227219999997</v>
      </c>
      <c r="N786" s="49">
        <v>42340</v>
      </c>
      <c r="O786" s="49">
        <v>43599</v>
      </c>
      <c r="P786" s="7">
        <v>41</v>
      </c>
      <c r="Q786" s="7">
        <v>100</v>
      </c>
      <c r="R786" s="7" t="s">
        <v>5067</v>
      </c>
      <c r="S786" s="7" t="s">
        <v>5068</v>
      </c>
      <c r="T786" s="7" t="s">
        <v>5069</v>
      </c>
      <c r="U786" s="7" t="s">
        <v>5070</v>
      </c>
      <c r="V786" s="7" t="s">
        <v>5071</v>
      </c>
      <c r="W786" s="6">
        <v>2014</v>
      </c>
      <c r="X786" s="7" t="s">
        <v>228</v>
      </c>
      <c r="Y786" s="7" t="s">
        <v>5072</v>
      </c>
      <c r="Z786" s="6">
        <v>33660517109</v>
      </c>
      <c r="AA786" s="6"/>
      <c r="AB786" s="7"/>
      <c r="AC786" s="7"/>
      <c r="AD786" s="7"/>
      <c r="AE786" s="7"/>
      <c r="AF786" s="7" t="s">
        <v>5073</v>
      </c>
      <c r="AG786" s="7" t="s">
        <v>5074</v>
      </c>
      <c r="AH786" s="7"/>
      <c r="AI786" s="7"/>
      <c r="AJ786" s="7"/>
      <c r="AK786" s="7"/>
    </row>
    <row r="787" spans="1:37" ht="14.25" customHeight="1" x14ac:dyDescent="0.3">
      <c r="A787" s="6">
        <v>786</v>
      </c>
      <c r="B787" s="7" t="s">
        <v>5063</v>
      </c>
      <c r="C787" s="8" t="s">
        <v>5075</v>
      </c>
      <c r="D787" s="7" t="s">
        <v>38</v>
      </c>
      <c r="E787" s="7" t="s">
        <v>262</v>
      </c>
      <c r="F787" s="7" t="s">
        <v>56</v>
      </c>
      <c r="G787" s="7" t="s">
        <v>5076</v>
      </c>
      <c r="H787" s="6">
        <v>27481263</v>
      </c>
      <c r="I787" s="7">
        <v>1</v>
      </c>
      <c r="J787" s="7" t="s">
        <v>77</v>
      </c>
      <c r="K787" s="8" t="s">
        <v>5066</v>
      </c>
      <c r="L787" s="7">
        <v>-34.602976150000003</v>
      </c>
      <c r="M787" s="7">
        <v>-58.370227219999997</v>
      </c>
      <c r="N787" s="49">
        <v>43082</v>
      </c>
      <c r="O787" s="49">
        <v>43203</v>
      </c>
      <c r="P787" s="7">
        <v>4</v>
      </c>
      <c r="Q787" s="7">
        <v>100</v>
      </c>
      <c r="R787" s="7" t="s">
        <v>5077</v>
      </c>
      <c r="S787" s="7" t="s">
        <v>5078</v>
      </c>
      <c r="T787" s="7" t="s">
        <v>5079</v>
      </c>
      <c r="U787" s="7" t="s">
        <v>5080</v>
      </c>
      <c r="V787" s="7" t="s">
        <v>5081</v>
      </c>
      <c r="W787" s="7">
        <v>2016</v>
      </c>
      <c r="X787" s="7" t="s">
        <v>47</v>
      </c>
      <c r="Y787" s="7" t="s">
        <v>5082</v>
      </c>
      <c r="Z787" s="6">
        <v>30573785742</v>
      </c>
      <c r="AA787" s="6"/>
      <c r="AB787" s="7"/>
      <c r="AC787" s="7"/>
      <c r="AD787" s="7"/>
      <c r="AE787" s="7"/>
      <c r="AF787" s="7" t="s">
        <v>5073</v>
      </c>
      <c r="AG787" s="7" t="s">
        <v>5083</v>
      </c>
      <c r="AH787" s="7"/>
      <c r="AI787" s="7"/>
      <c r="AJ787" s="7"/>
      <c r="AK787" s="7"/>
    </row>
    <row r="788" spans="1:37" ht="14.25" customHeight="1" x14ac:dyDescent="0.3">
      <c r="A788" s="6">
        <v>787</v>
      </c>
      <c r="B788" s="7" t="s">
        <v>5063</v>
      </c>
      <c r="C788" s="8" t="s">
        <v>5084</v>
      </c>
      <c r="D788" s="7" t="s">
        <v>38</v>
      </c>
      <c r="E788" s="7" t="s">
        <v>262</v>
      </c>
      <c r="F788" s="7" t="s">
        <v>56</v>
      </c>
      <c r="G788" s="7" t="s">
        <v>5085</v>
      </c>
      <c r="H788" s="6">
        <v>18534542</v>
      </c>
      <c r="I788" s="7">
        <v>1</v>
      </c>
      <c r="J788" s="7" t="s">
        <v>77</v>
      </c>
      <c r="K788" s="8" t="s">
        <v>5066</v>
      </c>
      <c r="L788" s="7">
        <v>-34.602976150000003</v>
      </c>
      <c r="M788" s="7">
        <v>-58.370227219999997</v>
      </c>
      <c r="N788" s="49">
        <v>43040</v>
      </c>
      <c r="O788" s="49">
        <v>43251</v>
      </c>
      <c r="P788" s="7">
        <v>6</v>
      </c>
      <c r="Q788" s="7">
        <v>100</v>
      </c>
      <c r="R788" s="7" t="s">
        <v>5086</v>
      </c>
      <c r="S788" s="7"/>
      <c r="T788" s="7"/>
      <c r="U788" s="7"/>
      <c r="V788" s="7" t="s">
        <v>5081</v>
      </c>
      <c r="W788" s="7">
        <v>2016</v>
      </c>
      <c r="X788" s="7" t="s">
        <v>47</v>
      </c>
      <c r="Y788" s="7" t="s">
        <v>5087</v>
      </c>
      <c r="Z788" s="6">
        <v>30573785742</v>
      </c>
      <c r="AA788" s="6"/>
      <c r="AB788" s="7"/>
      <c r="AC788" s="7"/>
      <c r="AD788" s="7"/>
      <c r="AE788" s="7"/>
      <c r="AF788" s="7" t="s">
        <v>5073</v>
      </c>
      <c r="AG788" s="7" t="s">
        <v>5088</v>
      </c>
      <c r="AH788" s="7"/>
      <c r="AI788" s="7"/>
      <c r="AJ788" s="7"/>
      <c r="AK788" s="7"/>
    </row>
    <row r="789" spans="1:37" ht="14.25" customHeight="1" x14ac:dyDescent="0.3">
      <c r="A789" s="6">
        <v>788</v>
      </c>
      <c r="B789" s="7" t="s">
        <v>5063</v>
      </c>
      <c r="C789" s="8" t="s">
        <v>5089</v>
      </c>
      <c r="D789" s="7" t="s">
        <v>38</v>
      </c>
      <c r="E789" s="7" t="s">
        <v>262</v>
      </c>
      <c r="F789" s="7" t="s">
        <v>56</v>
      </c>
      <c r="G789" s="7" t="s">
        <v>5090</v>
      </c>
      <c r="H789" s="6">
        <v>47813277</v>
      </c>
      <c r="I789" s="7">
        <v>1</v>
      </c>
      <c r="J789" s="7" t="s">
        <v>77</v>
      </c>
      <c r="K789" s="8" t="s">
        <v>5066</v>
      </c>
      <c r="L789" s="7">
        <v>-34.602976150000003</v>
      </c>
      <c r="M789" s="7">
        <v>-58.370227219999997</v>
      </c>
      <c r="N789" s="49">
        <v>42655</v>
      </c>
      <c r="O789" s="49">
        <v>43281</v>
      </c>
      <c r="P789" s="7">
        <v>20</v>
      </c>
      <c r="Q789" s="7">
        <v>100</v>
      </c>
      <c r="R789" s="7" t="s">
        <v>5091</v>
      </c>
      <c r="S789" s="7"/>
      <c r="T789" s="7"/>
      <c r="U789" s="7"/>
      <c r="V789" s="7" t="s">
        <v>5092</v>
      </c>
      <c r="W789" s="6">
        <v>2007</v>
      </c>
      <c r="X789" s="7" t="s">
        <v>47</v>
      </c>
      <c r="Y789" s="7" t="s">
        <v>5093</v>
      </c>
      <c r="Z789" s="6">
        <v>30501086246</v>
      </c>
      <c r="AA789" s="6"/>
      <c r="AB789" s="7"/>
      <c r="AC789" s="7"/>
      <c r="AD789" s="7"/>
      <c r="AE789" s="7"/>
      <c r="AF789" s="7" t="s">
        <v>5073</v>
      </c>
      <c r="AG789" s="7" t="s">
        <v>5094</v>
      </c>
      <c r="AH789" s="7"/>
      <c r="AI789" s="7"/>
      <c r="AJ789" s="7"/>
      <c r="AK789" s="7"/>
    </row>
    <row r="790" spans="1:37" ht="14.25" customHeight="1" x14ac:dyDescent="0.3">
      <c r="A790" s="6">
        <v>789</v>
      </c>
      <c r="B790" s="7" t="s">
        <v>5063</v>
      </c>
      <c r="C790" s="8" t="s">
        <v>5095</v>
      </c>
      <c r="D790" s="7" t="s">
        <v>38</v>
      </c>
      <c r="E790" s="7" t="s">
        <v>262</v>
      </c>
      <c r="F790" s="7" t="s">
        <v>56</v>
      </c>
      <c r="G790" s="7" t="s">
        <v>5096</v>
      </c>
      <c r="H790" s="6">
        <v>5800358</v>
      </c>
      <c r="I790" s="7">
        <v>7</v>
      </c>
      <c r="J790" s="7" t="s">
        <v>690</v>
      </c>
      <c r="K790" s="8" t="s">
        <v>5097</v>
      </c>
      <c r="L790" s="7">
        <v>-34.651977000000002</v>
      </c>
      <c r="M790" s="7">
        <v>-58.465409999999999</v>
      </c>
      <c r="N790" s="49">
        <v>42826</v>
      </c>
      <c r="O790" s="49">
        <v>43769</v>
      </c>
      <c r="P790" s="7">
        <v>30</v>
      </c>
      <c r="Q790" s="7">
        <v>100</v>
      </c>
      <c r="R790" s="7" t="s">
        <v>5098</v>
      </c>
      <c r="S790" s="7" t="s">
        <v>5099</v>
      </c>
      <c r="T790" s="7" t="s">
        <v>5100</v>
      </c>
      <c r="U790" s="7"/>
      <c r="V790" s="7" t="s">
        <v>5092</v>
      </c>
      <c r="W790" s="6">
        <v>2007</v>
      </c>
      <c r="X790" s="7" t="s">
        <v>47</v>
      </c>
      <c r="Y790" s="7" t="s">
        <v>5093</v>
      </c>
      <c r="Z790" s="6">
        <v>30501086246</v>
      </c>
      <c r="AA790" s="6"/>
      <c r="AB790" s="7"/>
      <c r="AC790" s="7"/>
      <c r="AD790" s="7"/>
      <c r="AE790" s="7"/>
      <c r="AF790" s="7" t="s">
        <v>5073</v>
      </c>
      <c r="AG790" s="7" t="s">
        <v>5101</v>
      </c>
      <c r="AH790" s="7"/>
      <c r="AI790" s="7"/>
      <c r="AJ790" s="7"/>
      <c r="AK790" s="7"/>
    </row>
    <row r="791" spans="1:37" ht="14.25" customHeight="1" x14ac:dyDescent="0.3">
      <c r="A791" s="6">
        <v>790</v>
      </c>
      <c r="B791" s="7" t="s">
        <v>5063</v>
      </c>
      <c r="C791" s="8" t="s">
        <v>5102</v>
      </c>
      <c r="D791" s="7" t="s">
        <v>38</v>
      </c>
      <c r="E791" s="7" t="s">
        <v>262</v>
      </c>
      <c r="F791" s="7" t="s">
        <v>56</v>
      </c>
      <c r="G791" s="7" t="s">
        <v>5103</v>
      </c>
      <c r="H791" s="6">
        <v>1881188</v>
      </c>
      <c r="I791" s="7">
        <v>1</v>
      </c>
      <c r="J791" s="7" t="s">
        <v>77</v>
      </c>
      <c r="K791" s="8" t="s">
        <v>5066</v>
      </c>
      <c r="L791" s="7">
        <v>-34.602976150000003</v>
      </c>
      <c r="M791" s="7">
        <v>-58.370227219999997</v>
      </c>
      <c r="N791" s="49">
        <v>43010</v>
      </c>
      <c r="O791" s="49">
        <v>43133</v>
      </c>
      <c r="P791" s="7">
        <v>4</v>
      </c>
      <c r="Q791" s="7">
        <v>100</v>
      </c>
      <c r="R791" s="7" t="s">
        <v>5104</v>
      </c>
      <c r="S791" s="7"/>
      <c r="T791" s="7"/>
      <c r="U791" s="7"/>
      <c r="V791" s="7" t="s">
        <v>3482</v>
      </c>
      <c r="W791" s="6">
        <v>2016</v>
      </c>
      <c r="X791" s="7" t="s">
        <v>5105</v>
      </c>
      <c r="Y791" s="7" t="s">
        <v>5106</v>
      </c>
      <c r="Z791" s="6">
        <v>30714765430</v>
      </c>
      <c r="AA791" s="6"/>
      <c r="AB791" s="7"/>
      <c r="AC791" s="7"/>
      <c r="AD791" s="7"/>
      <c r="AE791" s="7"/>
      <c r="AF791" s="7" t="s">
        <v>5073</v>
      </c>
      <c r="AG791" s="7"/>
      <c r="AH791" s="7"/>
      <c r="AI791" s="7"/>
      <c r="AJ791" s="7"/>
      <c r="AK791" s="7"/>
    </row>
    <row r="792" spans="1:37" ht="14.25" customHeight="1" x14ac:dyDescent="0.3">
      <c r="A792" s="6">
        <v>791</v>
      </c>
      <c r="B792" s="7" t="s">
        <v>723</v>
      </c>
      <c r="C792" s="8" t="s">
        <v>5107</v>
      </c>
      <c r="D792" s="7" t="s">
        <v>38</v>
      </c>
      <c r="E792" s="7" t="s">
        <v>55</v>
      </c>
      <c r="F792" s="7" t="s">
        <v>56</v>
      </c>
      <c r="G792" s="7" t="s">
        <v>5108</v>
      </c>
      <c r="H792" s="6">
        <v>29933271</v>
      </c>
      <c r="I792" s="7">
        <v>12</v>
      </c>
      <c r="J792" s="7" t="s">
        <v>433</v>
      </c>
      <c r="K792" s="8" t="s">
        <v>5109</v>
      </c>
      <c r="L792" s="7">
        <v>-34.540323000000001</v>
      </c>
      <c r="M792" s="7">
        <v>-58.475288999999997</v>
      </c>
      <c r="N792" s="49">
        <v>43096</v>
      </c>
      <c r="O792" s="49">
        <v>43186</v>
      </c>
      <c r="P792" s="7">
        <v>3</v>
      </c>
      <c r="Q792" s="7">
        <v>100</v>
      </c>
      <c r="R792" s="7" t="s">
        <v>5110</v>
      </c>
      <c r="S792" s="7" t="s">
        <v>5111</v>
      </c>
      <c r="T792" s="7" t="s">
        <v>5112</v>
      </c>
      <c r="U792" s="7" t="s">
        <v>5113</v>
      </c>
      <c r="V792" s="7" t="s">
        <v>5114</v>
      </c>
      <c r="W792" s="7">
        <v>2017</v>
      </c>
      <c r="X792" s="7" t="s">
        <v>47</v>
      </c>
      <c r="Y792" s="7" t="s">
        <v>5115</v>
      </c>
      <c r="Z792" s="6">
        <v>30711014175</v>
      </c>
      <c r="AA792" s="6"/>
      <c r="AB792" s="7"/>
      <c r="AC792" s="7" t="s">
        <v>49</v>
      </c>
      <c r="AD792" s="7"/>
      <c r="AE792" s="7"/>
      <c r="AF792" s="7" t="s">
        <v>5116</v>
      </c>
      <c r="AG792" s="7" t="s">
        <v>5117</v>
      </c>
      <c r="AH792" s="7" t="s">
        <v>5118</v>
      </c>
      <c r="AI792" s="7"/>
      <c r="AJ792" s="7"/>
      <c r="AK792" s="7"/>
    </row>
    <row r="793" spans="1:37" ht="14.25" customHeight="1" x14ac:dyDescent="0.3">
      <c r="A793" s="6">
        <v>792</v>
      </c>
      <c r="B793" s="7" t="s">
        <v>778</v>
      </c>
      <c r="C793" s="8" t="s">
        <v>5119</v>
      </c>
      <c r="D793" s="7" t="s">
        <v>38</v>
      </c>
      <c r="E793" s="7" t="s">
        <v>262</v>
      </c>
      <c r="F793" s="7" t="s">
        <v>56</v>
      </c>
      <c r="G793" s="7" t="s">
        <v>5120</v>
      </c>
      <c r="H793" s="6">
        <v>89462000</v>
      </c>
      <c r="I793" s="7">
        <v>15</v>
      </c>
      <c r="J793" s="7" t="s">
        <v>5121</v>
      </c>
      <c r="K793" s="8" t="s">
        <v>5122</v>
      </c>
      <c r="L793" s="7">
        <v>-34.584941000000001</v>
      </c>
      <c r="M793" s="7">
        <v>-58.460537000000002</v>
      </c>
      <c r="N793" s="49">
        <v>42961</v>
      </c>
      <c r="O793" s="49">
        <v>43151</v>
      </c>
      <c r="P793" s="7">
        <v>6</v>
      </c>
      <c r="Q793" s="7">
        <v>100</v>
      </c>
      <c r="R793" s="7" t="s">
        <v>5123</v>
      </c>
      <c r="S793" s="7" t="s">
        <v>5124</v>
      </c>
      <c r="T793" s="7"/>
      <c r="U793" s="7"/>
      <c r="V793" s="7" t="s">
        <v>5125</v>
      </c>
      <c r="W793" s="7">
        <v>2017</v>
      </c>
      <c r="X793" s="7"/>
      <c r="Y793" s="7"/>
      <c r="Z793" s="6"/>
      <c r="AA793" s="6"/>
      <c r="AB793" s="7"/>
      <c r="AC793" s="7"/>
      <c r="AD793" s="7"/>
      <c r="AE793" s="7"/>
      <c r="AF793" s="7" t="s">
        <v>786</v>
      </c>
      <c r="AG793" s="7" t="s">
        <v>5126</v>
      </c>
      <c r="AH793" s="7"/>
      <c r="AI793" s="7"/>
      <c r="AJ793" s="7"/>
      <c r="AK793" s="7"/>
    </row>
    <row r="794" spans="1:37" ht="14.25" customHeight="1" x14ac:dyDescent="0.3">
      <c r="A794" s="6">
        <v>793</v>
      </c>
      <c r="B794" s="7" t="s">
        <v>778</v>
      </c>
      <c r="C794" s="8" t="s">
        <v>5127</v>
      </c>
      <c r="D794" s="7" t="s">
        <v>38</v>
      </c>
      <c r="E794" s="7" t="s">
        <v>262</v>
      </c>
      <c r="F794" s="7" t="s">
        <v>56</v>
      </c>
      <c r="G794" s="7" t="s">
        <v>5128</v>
      </c>
      <c r="H794" s="6">
        <v>18000000</v>
      </c>
      <c r="I794" s="7">
        <v>15</v>
      </c>
      <c r="J794" s="7" t="s">
        <v>781</v>
      </c>
      <c r="K794" s="8" t="s">
        <v>5129</v>
      </c>
      <c r="L794" s="7">
        <v>-34.587361999999999</v>
      </c>
      <c r="M794" s="7">
        <v>-58.455176999999999</v>
      </c>
      <c r="N794" s="49">
        <v>42552</v>
      </c>
      <c r="O794" s="49">
        <v>42786</v>
      </c>
      <c r="P794" s="7">
        <v>7</v>
      </c>
      <c r="Q794" s="7">
        <v>100</v>
      </c>
      <c r="R794" s="7" t="s">
        <v>5130</v>
      </c>
      <c r="S794" s="7"/>
      <c r="T794" s="7"/>
      <c r="U794" s="7"/>
      <c r="V794" s="7"/>
      <c r="W794" s="7"/>
      <c r="X794" s="7"/>
      <c r="Y794" s="7"/>
      <c r="Z794" s="6"/>
      <c r="AA794" s="6" t="s">
        <v>5131</v>
      </c>
      <c r="AB794" s="7"/>
      <c r="AC794" s="7"/>
      <c r="AD794" s="7"/>
      <c r="AE794" s="7"/>
      <c r="AF794" s="7" t="s">
        <v>786</v>
      </c>
      <c r="AG794" s="7"/>
      <c r="AH794" s="7"/>
      <c r="AI794" s="7"/>
      <c r="AJ794" s="7"/>
      <c r="AK794" s="7"/>
    </row>
    <row r="795" spans="1:37" ht="14.25" customHeight="1" x14ac:dyDescent="0.3">
      <c r="A795" s="6">
        <v>794</v>
      </c>
      <c r="B795" s="7" t="s">
        <v>5132</v>
      </c>
      <c r="C795" s="8" t="s">
        <v>5133</v>
      </c>
      <c r="D795" s="7" t="s">
        <v>38</v>
      </c>
      <c r="E795" s="7" t="s">
        <v>55</v>
      </c>
      <c r="F795" s="7" t="s">
        <v>56</v>
      </c>
      <c r="G795" s="7" t="s">
        <v>5134</v>
      </c>
      <c r="H795" s="6">
        <v>8724312</v>
      </c>
      <c r="I795" s="7">
        <v>4</v>
      </c>
      <c r="J795" s="7" t="s">
        <v>350</v>
      </c>
      <c r="K795" s="8" t="s">
        <v>5135</v>
      </c>
      <c r="L795" s="7">
        <v>-34.625400999999997</v>
      </c>
      <c r="M795" s="7">
        <v>-58.360965</v>
      </c>
      <c r="N795" s="49">
        <v>43096</v>
      </c>
      <c r="O795" s="49">
        <v>43286</v>
      </c>
      <c r="P795" s="7">
        <v>7</v>
      </c>
      <c r="Q795" s="7">
        <v>100</v>
      </c>
      <c r="R795" s="7" t="s">
        <v>5136</v>
      </c>
      <c r="S795" s="7"/>
      <c r="T795" s="7"/>
      <c r="U795" s="7"/>
      <c r="V795" s="7" t="s">
        <v>178</v>
      </c>
      <c r="W795" s="6">
        <v>2017</v>
      </c>
      <c r="X795" s="7" t="s">
        <v>1171</v>
      </c>
      <c r="Y795" s="7" t="s">
        <v>5137</v>
      </c>
      <c r="Z795" s="6">
        <v>30512700124</v>
      </c>
      <c r="AA795" s="6"/>
      <c r="AB795" s="7"/>
      <c r="AC795" s="7"/>
      <c r="AD795" s="7"/>
      <c r="AE795" s="7"/>
      <c r="AF795" s="7" t="s">
        <v>5138</v>
      </c>
      <c r="AG795" s="7" t="s">
        <v>5139</v>
      </c>
      <c r="AH795" s="7"/>
      <c r="AI795" s="7"/>
      <c r="AJ795" s="7"/>
      <c r="AK795" s="7"/>
    </row>
    <row r="796" spans="1:37" ht="14.25" customHeight="1" x14ac:dyDescent="0.3">
      <c r="A796" s="6">
        <v>795</v>
      </c>
      <c r="B796" s="7" t="s">
        <v>5132</v>
      </c>
      <c r="C796" s="8" t="s">
        <v>5140</v>
      </c>
      <c r="D796" s="7" t="s">
        <v>38</v>
      </c>
      <c r="E796" s="7" t="s">
        <v>55</v>
      </c>
      <c r="F796" s="7" t="s">
        <v>56</v>
      </c>
      <c r="G796" s="7" t="s">
        <v>5141</v>
      </c>
      <c r="H796" s="6">
        <v>7277440</v>
      </c>
      <c r="I796" s="7">
        <v>4</v>
      </c>
      <c r="J796" s="7" t="s">
        <v>350</v>
      </c>
      <c r="K796" s="8" t="s">
        <v>5142</v>
      </c>
      <c r="L796" s="7">
        <v>-34.625400999999997</v>
      </c>
      <c r="M796" s="7">
        <v>-58.360965</v>
      </c>
      <c r="N796" s="49">
        <v>43096</v>
      </c>
      <c r="O796" s="49">
        <v>43186</v>
      </c>
      <c r="P796" s="7">
        <v>3</v>
      </c>
      <c r="Q796" s="7">
        <v>100</v>
      </c>
      <c r="R796" s="7" t="s">
        <v>5143</v>
      </c>
      <c r="S796" s="7"/>
      <c r="T796" s="7"/>
      <c r="U796" s="7"/>
      <c r="V796" s="7" t="s">
        <v>178</v>
      </c>
      <c r="W796" s="6">
        <v>2017</v>
      </c>
      <c r="X796" s="7" t="s">
        <v>1171</v>
      </c>
      <c r="Y796" s="7" t="s">
        <v>5144</v>
      </c>
      <c r="Z796" s="6">
        <v>30512700124</v>
      </c>
      <c r="AA796" s="6"/>
      <c r="AB796" s="7"/>
      <c r="AC796" s="7"/>
      <c r="AD796" s="7"/>
      <c r="AE796" s="7"/>
      <c r="AF796" s="7" t="s">
        <v>5138</v>
      </c>
      <c r="AG796" s="7" t="s">
        <v>5145</v>
      </c>
      <c r="AH796" s="7"/>
      <c r="AI796" s="7"/>
      <c r="AJ796" s="7"/>
      <c r="AK796" s="7"/>
    </row>
    <row r="797" spans="1:37" ht="14.25" customHeight="1" x14ac:dyDescent="0.3">
      <c r="A797" s="6">
        <v>796</v>
      </c>
      <c r="B797" s="7" t="s">
        <v>5132</v>
      </c>
      <c r="C797" s="8" t="s">
        <v>5146</v>
      </c>
      <c r="D797" s="7" t="s">
        <v>38</v>
      </c>
      <c r="E797" s="7" t="s">
        <v>55</v>
      </c>
      <c r="F797" s="7" t="s">
        <v>56</v>
      </c>
      <c r="G797" s="7" t="s">
        <v>5147</v>
      </c>
      <c r="H797" s="6">
        <v>9622756</v>
      </c>
      <c r="I797" s="7">
        <v>4</v>
      </c>
      <c r="J797" s="7" t="s">
        <v>350</v>
      </c>
      <c r="K797" s="8" t="s">
        <v>5148</v>
      </c>
      <c r="L797" s="7">
        <v>-34.626370000000001</v>
      </c>
      <c r="M797" s="7">
        <v>-58.359467000000002</v>
      </c>
      <c r="N797" s="49">
        <v>43096</v>
      </c>
      <c r="O797" s="49">
        <v>43217</v>
      </c>
      <c r="P797" s="7">
        <v>4</v>
      </c>
      <c r="Q797" s="7">
        <v>100</v>
      </c>
      <c r="R797" s="7" t="s">
        <v>855</v>
      </c>
      <c r="S797" s="7"/>
      <c r="T797" s="7"/>
      <c r="U797" s="7"/>
      <c r="V797" s="7" t="s">
        <v>178</v>
      </c>
      <c r="W797" s="7">
        <v>2017</v>
      </c>
      <c r="X797" s="7" t="s">
        <v>1171</v>
      </c>
      <c r="Y797" s="7" t="s">
        <v>5149</v>
      </c>
      <c r="Z797" s="6">
        <v>30512700124</v>
      </c>
      <c r="AA797" s="6"/>
      <c r="AB797" s="7"/>
      <c r="AC797" s="7"/>
      <c r="AD797" s="7"/>
      <c r="AE797" s="7"/>
      <c r="AF797" s="7" t="s">
        <v>5138</v>
      </c>
      <c r="AG797" s="7" t="s">
        <v>5150</v>
      </c>
      <c r="AH797" s="7"/>
      <c r="AI797" s="7"/>
      <c r="AJ797" s="7"/>
      <c r="AK797" s="7"/>
    </row>
    <row r="798" spans="1:37" ht="14.25" customHeight="1" x14ac:dyDescent="0.3">
      <c r="A798" s="6">
        <v>797</v>
      </c>
      <c r="B798" s="7" t="s">
        <v>5151</v>
      </c>
      <c r="C798" s="8" t="s">
        <v>5152</v>
      </c>
      <c r="D798" s="7" t="s">
        <v>5153</v>
      </c>
      <c r="E798" s="7" t="s">
        <v>55</v>
      </c>
      <c r="F798" s="7" t="s">
        <v>1055</v>
      </c>
      <c r="G798" s="7"/>
      <c r="H798" s="6"/>
      <c r="I798" s="7">
        <v>9</v>
      </c>
      <c r="J798" s="7" t="s">
        <v>843</v>
      </c>
      <c r="K798" s="8" t="s">
        <v>5154</v>
      </c>
      <c r="L798" s="6">
        <v>-34.645135000000003</v>
      </c>
      <c r="M798" s="6">
        <v>-58.478718000000001</v>
      </c>
      <c r="N798" s="49"/>
      <c r="O798" s="49"/>
      <c r="P798" s="7"/>
      <c r="Q798" s="7">
        <v>100</v>
      </c>
      <c r="R798" s="7"/>
      <c r="S798" s="7"/>
      <c r="T798" s="7"/>
      <c r="U798" s="7"/>
      <c r="V798" s="7"/>
      <c r="W798" s="7"/>
      <c r="X798" s="7"/>
      <c r="Y798" s="7"/>
      <c r="Z798" s="6"/>
      <c r="AA798" s="6"/>
      <c r="AB798" s="7"/>
      <c r="AC798" s="7"/>
      <c r="AD798" s="7"/>
      <c r="AE798" s="7"/>
      <c r="AF798" s="7"/>
      <c r="AG798" s="7"/>
      <c r="AH798" s="7"/>
      <c r="AI798" s="7"/>
      <c r="AJ798" s="7"/>
      <c r="AK798" s="7"/>
    </row>
    <row r="799" spans="1:37" ht="14.25" customHeight="1" x14ac:dyDescent="0.3">
      <c r="A799" s="6">
        <v>798</v>
      </c>
      <c r="B799" s="7" t="s">
        <v>5151</v>
      </c>
      <c r="C799" s="8" t="s">
        <v>5155</v>
      </c>
      <c r="D799" s="7" t="s">
        <v>5153</v>
      </c>
      <c r="E799" s="7" t="s">
        <v>55</v>
      </c>
      <c r="F799" s="7" t="s">
        <v>1055</v>
      </c>
      <c r="G799" s="7"/>
      <c r="H799" s="6"/>
      <c r="I799" s="7">
        <v>9</v>
      </c>
      <c r="J799" s="7" t="s">
        <v>843</v>
      </c>
      <c r="K799" s="8" t="s">
        <v>5156</v>
      </c>
      <c r="L799" s="6">
        <v>-34.653986000000003</v>
      </c>
      <c r="M799" s="6">
        <v>-58.477794000000003</v>
      </c>
      <c r="N799" s="49"/>
      <c r="O799" s="49"/>
      <c r="P799" s="7"/>
      <c r="Q799" s="7">
        <v>100</v>
      </c>
      <c r="R799" s="7"/>
      <c r="S799" s="7"/>
      <c r="T799" s="7"/>
      <c r="U799" s="7"/>
      <c r="V799" s="7"/>
      <c r="W799" s="7"/>
      <c r="X799" s="7"/>
      <c r="Y799" s="7"/>
      <c r="Z799" s="6"/>
      <c r="AA799" s="6"/>
      <c r="AB799" s="7"/>
      <c r="AC799" s="7"/>
      <c r="AD799" s="7"/>
      <c r="AE799" s="7"/>
      <c r="AF799" s="7"/>
      <c r="AG799" s="7"/>
      <c r="AH799" s="7"/>
      <c r="AI799" s="7"/>
      <c r="AJ799" s="7"/>
      <c r="AK799" s="7"/>
    </row>
    <row r="800" spans="1:37" ht="14.25" customHeight="1" x14ac:dyDescent="0.3">
      <c r="A800" s="6">
        <v>799</v>
      </c>
      <c r="B800" s="7" t="s">
        <v>5151</v>
      </c>
      <c r="C800" s="8" t="s">
        <v>5157</v>
      </c>
      <c r="D800" s="7" t="s">
        <v>5153</v>
      </c>
      <c r="E800" s="7" t="s">
        <v>55</v>
      </c>
      <c r="F800" s="7" t="s">
        <v>1055</v>
      </c>
      <c r="G800" s="7"/>
      <c r="H800" s="6"/>
      <c r="I800" s="7">
        <v>10</v>
      </c>
      <c r="J800" s="7" t="s">
        <v>3971</v>
      </c>
      <c r="K800" s="8" t="s">
        <v>5158</v>
      </c>
      <c r="L800" s="6">
        <v>-34.628514000000003</v>
      </c>
      <c r="M800" s="6" t="s">
        <v>5159</v>
      </c>
      <c r="N800" s="49"/>
      <c r="O800" s="49"/>
      <c r="P800" s="7"/>
      <c r="Q800" s="7">
        <v>100</v>
      </c>
      <c r="R800" s="7"/>
      <c r="S800" s="7"/>
      <c r="T800" s="7"/>
      <c r="U800" s="7"/>
      <c r="V800" s="7"/>
      <c r="W800" s="7"/>
      <c r="X800" s="7"/>
      <c r="Y800" s="7"/>
      <c r="Z800" s="6"/>
      <c r="AA800" s="6"/>
      <c r="AB800" s="7"/>
      <c r="AC800" s="7"/>
      <c r="AD800" s="7"/>
      <c r="AE800" s="7"/>
      <c r="AF800" s="7"/>
      <c r="AG800" s="7"/>
      <c r="AH800" s="7"/>
      <c r="AI800" s="7"/>
      <c r="AJ800" s="7"/>
      <c r="AK800" s="7"/>
    </row>
    <row r="801" spans="1:37" ht="14.25" customHeight="1" x14ac:dyDescent="0.3">
      <c r="A801" s="6">
        <v>800</v>
      </c>
      <c r="B801" s="7" t="s">
        <v>5151</v>
      </c>
      <c r="C801" s="8" t="s">
        <v>5160</v>
      </c>
      <c r="D801" s="7" t="s">
        <v>5153</v>
      </c>
      <c r="E801" s="7" t="s">
        <v>55</v>
      </c>
      <c r="F801" s="7" t="s">
        <v>1055</v>
      </c>
      <c r="G801" s="7"/>
      <c r="H801" s="6"/>
      <c r="I801" s="7">
        <v>10</v>
      </c>
      <c r="J801" s="7" t="s">
        <v>765</v>
      </c>
      <c r="K801" s="8" t="s">
        <v>5161</v>
      </c>
      <c r="L801" s="6">
        <v>-34.639482999999998</v>
      </c>
      <c r="M801" s="6">
        <v>-58.509253000000001</v>
      </c>
      <c r="N801" s="49"/>
      <c r="O801" s="49"/>
      <c r="P801" s="7"/>
      <c r="Q801" s="7">
        <v>100</v>
      </c>
      <c r="R801" s="7"/>
      <c r="S801" s="7"/>
      <c r="T801" s="7"/>
      <c r="U801" s="7"/>
      <c r="V801" s="7"/>
      <c r="W801" s="7"/>
      <c r="X801" s="7"/>
      <c r="Y801" s="7"/>
      <c r="Z801" s="6"/>
      <c r="AA801" s="6"/>
      <c r="AB801" s="7"/>
      <c r="AC801" s="7"/>
      <c r="AD801" s="7"/>
      <c r="AE801" s="7"/>
      <c r="AF801" s="7"/>
      <c r="AG801" s="7"/>
      <c r="AH801" s="7"/>
      <c r="AI801" s="7"/>
      <c r="AJ801" s="7"/>
      <c r="AK801" s="7"/>
    </row>
    <row r="802" spans="1:37" ht="14.25" customHeight="1" x14ac:dyDescent="0.3">
      <c r="A802" s="6">
        <v>801</v>
      </c>
      <c r="B802" s="7" t="s">
        <v>5162</v>
      </c>
      <c r="C802" s="8" t="s">
        <v>5162</v>
      </c>
      <c r="D802" s="7" t="s">
        <v>38</v>
      </c>
      <c r="E802" s="7" t="s">
        <v>262</v>
      </c>
      <c r="F802" s="7" t="s">
        <v>56</v>
      </c>
      <c r="G802" s="7" t="s">
        <v>5163</v>
      </c>
      <c r="H802" s="6" t="s">
        <v>5164</v>
      </c>
      <c r="I802" s="7">
        <v>15</v>
      </c>
      <c r="J802" s="7" t="s">
        <v>509</v>
      </c>
      <c r="K802" s="8" t="s">
        <v>5165</v>
      </c>
      <c r="L802" s="7">
        <v>-34.597496</v>
      </c>
      <c r="M802" s="7">
        <v>-58.483744999999999</v>
      </c>
      <c r="N802" s="49">
        <v>42137</v>
      </c>
      <c r="O802" s="49">
        <v>42488</v>
      </c>
      <c r="P802" s="7">
        <v>11</v>
      </c>
      <c r="Q802" s="7">
        <v>100</v>
      </c>
      <c r="R802" s="7" t="s">
        <v>5166</v>
      </c>
      <c r="S802" s="7"/>
      <c r="T802" s="7"/>
      <c r="U802" s="7"/>
      <c r="V802" s="7" t="s">
        <v>5167</v>
      </c>
      <c r="W802" s="6">
        <v>2014</v>
      </c>
      <c r="X802" s="7" t="s">
        <v>1171</v>
      </c>
      <c r="Y802" s="7" t="s">
        <v>5168</v>
      </c>
      <c r="Z802" s="6">
        <v>30714751979</v>
      </c>
      <c r="AA802" s="6"/>
      <c r="AB802" s="7"/>
      <c r="AC802" s="7" t="s">
        <v>49</v>
      </c>
      <c r="AD802" s="7"/>
      <c r="AE802" s="7"/>
      <c r="AF802" s="7" t="s">
        <v>5169</v>
      </c>
      <c r="AG802" s="7" t="s">
        <v>5170</v>
      </c>
      <c r="AH802" s="7"/>
      <c r="AI802" s="7"/>
      <c r="AJ802" s="7"/>
      <c r="AK802" s="7"/>
    </row>
    <row r="803" spans="1:37" ht="14.25" customHeight="1" x14ac:dyDescent="0.3">
      <c r="A803" s="6">
        <v>802</v>
      </c>
      <c r="B803" s="7" t="s">
        <v>5171</v>
      </c>
      <c r="C803" s="8" t="s">
        <v>5172</v>
      </c>
      <c r="D803" s="7" t="s">
        <v>38</v>
      </c>
      <c r="E803" s="7" t="s">
        <v>193</v>
      </c>
      <c r="F803" s="7" t="s">
        <v>56</v>
      </c>
      <c r="G803" s="7" t="s">
        <v>5173</v>
      </c>
      <c r="H803" s="6">
        <v>475180360</v>
      </c>
      <c r="I803" s="7">
        <v>8</v>
      </c>
      <c r="J803" s="7" t="s">
        <v>89</v>
      </c>
      <c r="K803" s="8" t="s">
        <v>5174</v>
      </c>
      <c r="L803" s="7">
        <v>-34.671697000000002</v>
      </c>
      <c r="M803" s="7">
        <v>-58.493555999999998</v>
      </c>
      <c r="N803" s="49">
        <v>43087</v>
      </c>
      <c r="O803" s="49">
        <v>43738</v>
      </c>
      <c r="P803" s="7">
        <v>21</v>
      </c>
      <c r="Q803" s="7">
        <v>100</v>
      </c>
      <c r="R803" s="7" t="s">
        <v>5175</v>
      </c>
      <c r="S803" s="7" t="s">
        <v>5176</v>
      </c>
      <c r="T803" s="7" t="s">
        <v>5177</v>
      </c>
      <c r="U803" s="7" t="s">
        <v>5178</v>
      </c>
      <c r="V803" s="7" t="s">
        <v>221</v>
      </c>
      <c r="W803" s="7">
        <v>2017</v>
      </c>
      <c r="X803" s="7" t="s">
        <v>47</v>
      </c>
      <c r="Y803" s="7" t="s">
        <v>5179</v>
      </c>
      <c r="Z803" s="6">
        <v>33588171979</v>
      </c>
      <c r="AA803" s="6">
        <v>9018</v>
      </c>
      <c r="AB803" s="7"/>
      <c r="AC803" s="7" t="s">
        <v>49</v>
      </c>
      <c r="AD803" s="7" t="s">
        <v>49</v>
      </c>
      <c r="AE803" s="7"/>
      <c r="AF803" s="7" t="s">
        <v>5180</v>
      </c>
      <c r="AG803" s="7" t="s">
        <v>5181</v>
      </c>
      <c r="AH803" s="7" t="s">
        <v>5182</v>
      </c>
      <c r="AI803" s="7" t="s">
        <v>5183</v>
      </c>
      <c r="AJ803" s="7"/>
      <c r="AK803" s="7"/>
    </row>
    <row r="804" spans="1:37" ht="14.25" customHeight="1" x14ac:dyDescent="0.3">
      <c r="A804" s="6">
        <v>803</v>
      </c>
      <c r="B804" s="7" t="s">
        <v>5184</v>
      </c>
      <c r="C804" s="8" t="s">
        <v>5185</v>
      </c>
      <c r="D804" s="7" t="s">
        <v>5186</v>
      </c>
      <c r="E804" s="7" t="s">
        <v>55</v>
      </c>
      <c r="F804" s="7" t="s">
        <v>56</v>
      </c>
      <c r="G804" s="7" t="s">
        <v>5187</v>
      </c>
      <c r="H804" s="6">
        <v>998000869.70000005</v>
      </c>
      <c r="I804" s="7">
        <v>13</v>
      </c>
      <c r="J804" s="7" t="s">
        <v>1962</v>
      </c>
      <c r="K804" s="8" t="s">
        <v>5188</v>
      </c>
      <c r="L804" s="7">
        <v>-34.544542</v>
      </c>
      <c r="M804" s="7">
        <v>-58.450763000000002</v>
      </c>
      <c r="N804" s="49">
        <v>44258</v>
      </c>
      <c r="O804" s="49">
        <v>44960</v>
      </c>
      <c r="P804" s="7">
        <v>23</v>
      </c>
      <c r="Q804" s="6">
        <v>70</v>
      </c>
      <c r="R804" s="7" t="s">
        <v>855</v>
      </c>
      <c r="S804" s="7"/>
      <c r="T804" s="7"/>
      <c r="U804" s="7"/>
      <c r="V804" s="7" t="s">
        <v>5189</v>
      </c>
      <c r="W804" s="6">
        <v>2020</v>
      </c>
      <c r="X804" s="7" t="s">
        <v>1171</v>
      </c>
      <c r="Y804" s="7" t="s">
        <v>5190</v>
      </c>
      <c r="Z804" s="6">
        <v>30541068151</v>
      </c>
      <c r="AA804" s="6" t="s">
        <v>169</v>
      </c>
      <c r="AB804" s="7"/>
      <c r="AC804" s="7"/>
      <c r="AD804" s="7"/>
      <c r="AE804" s="7"/>
      <c r="AF804" s="7" t="s">
        <v>5191</v>
      </c>
      <c r="AG804" s="7"/>
      <c r="AH804" s="7"/>
      <c r="AI804" s="7"/>
      <c r="AJ804" s="7"/>
      <c r="AK804" s="7"/>
    </row>
    <row r="805" spans="1:37" ht="14.25" customHeight="1" x14ac:dyDescent="0.3">
      <c r="A805" s="6">
        <v>804</v>
      </c>
      <c r="B805" s="7" t="s">
        <v>5192</v>
      </c>
      <c r="C805" s="8" t="s">
        <v>5192</v>
      </c>
      <c r="D805" s="7" t="s">
        <v>38</v>
      </c>
      <c r="E805" s="7" t="s">
        <v>262</v>
      </c>
      <c r="F805" s="7" t="s">
        <v>56</v>
      </c>
      <c r="G805" s="7" t="s">
        <v>5193</v>
      </c>
      <c r="H805" s="6">
        <v>249900000</v>
      </c>
      <c r="I805" s="7">
        <v>8</v>
      </c>
      <c r="J805" s="7" t="s">
        <v>173</v>
      </c>
      <c r="K805" s="8" t="s">
        <v>5194</v>
      </c>
      <c r="L805" s="7">
        <v>-34.675415999999998</v>
      </c>
      <c r="M805" s="7">
        <v>-58.441243</v>
      </c>
      <c r="N805" s="49">
        <v>42795</v>
      </c>
      <c r="O805" s="49">
        <v>43363</v>
      </c>
      <c r="P805" s="7">
        <v>18</v>
      </c>
      <c r="Q805" s="7">
        <v>100</v>
      </c>
      <c r="R805" s="7" t="s">
        <v>5195</v>
      </c>
      <c r="S805" s="7" t="s">
        <v>5196</v>
      </c>
      <c r="T805" s="7"/>
      <c r="U805" s="7"/>
      <c r="V805" s="7" t="s">
        <v>5197</v>
      </c>
      <c r="W805" s="7">
        <v>2016</v>
      </c>
      <c r="X805" s="7" t="s">
        <v>47</v>
      </c>
      <c r="Y805" s="7" t="s">
        <v>5198</v>
      </c>
      <c r="Z805" s="6">
        <v>30715488449</v>
      </c>
      <c r="AA805" s="6">
        <v>500000</v>
      </c>
      <c r="AB805" s="7">
        <v>100</v>
      </c>
      <c r="AC805" s="7"/>
      <c r="AD805" s="7" t="s">
        <v>49</v>
      </c>
      <c r="AE805" s="7"/>
      <c r="AF805" s="7" t="s">
        <v>5199</v>
      </c>
      <c r="AG805" s="7" t="s">
        <v>5200</v>
      </c>
      <c r="AH805" s="7"/>
      <c r="AI805" s="7" t="s">
        <v>5201</v>
      </c>
      <c r="AJ805" s="7"/>
      <c r="AK805" s="7"/>
    </row>
    <row r="806" spans="1:37" ht="14.25" customHeight="1" x14ac:dyDescent="0.3">
      <c r="A806" s="6">
        <v>805</v>
      </c>
      <c r="B806" s="7" t="s">
        <v>1458</v>
      </c>
      <c r="C806" s="8" t="s">
        <v>5202</v>
      </c>
      <c r="D806" s="7" t="s">
        <v>38</v>
      </c>
      <c r="E806" s="7" t="s">
        <v>55</v>
      </c>
      <c r="F806" s="7" t="s">
        <v>56</v>
      </c>
      <c r="G806" s="7" t="s">
        <v>5203</v>
      </c>
      <c r="H806" s="6"/>
      <c r="I806" s="7">
        <v>2</v>
      </c>
      <c r="J806" s="7" t="s">
        <v>294</v>
      </c>
      <c r="K806" s="8" t="s">
        <v>5204</v>
      </c>
      <c r="L806" s="7">
        <v>-34.584397000000003</v>
      </c>
      <c r="M806" s="7">
        <v>-58.389679999999998</v>
      </c>
      <c r="N806" s="49">
        <v>41690</v>
      </c>
      <c r="O806" s="49">
        <v>42678</v>
      </c>
      <c r="P806" s="7">
        <v>21</v>
      </c>
      <c r="Q806" s="7">
        <v>100</v>
      </c>
      <c r="R806" s="7" t="s">
        <v>5205</v>
      </c>
      <c r="S806" s="7" t="s">
        <v>5206</v>
      </c>
      <c r="T806" s="7" t="s">
        <v>5207</v>
      </c>
      <c r="U806" s="7" t="s">
        <v>5208</v>
      </c>
      <c r="V806" s="7" t="s">
        <v>5209</v>
      </c>
      <c r="W806" s="6">
        <v>2013</v>
      </c>
      <c r="X806" s="7" t="s">
        <v>47</v>
      </c>
      <c r="Y806" s="7" t="s">
        <v>5210</v>
      </c>
      <c r="Z806" s="6"/>
      <c r="AA806" s="6"/>
      <c r="AB806" s="7"/>
      <c r="AC806" s="7" t="s">
        <v>49</v>
      </c>
      <c r="AD806" s="7"/>
      <c r="AE806" s="7"/>
      <c r="AF806" s="7" t="s">
        <v>1466</v>
      </c>
      <c r="AG806" s="7"/>
      <c r="AH806" s="7"/>
      <c r="AI806" s="7"/>
      <c r="AJ806" s="7"/>
      <c r="AK806" s="7"/>
    </row>
    <row r="807" spans="1:37" ht="14.25" customHeight="1" x14ac:dyDescent="0.3">
      <c r="A807" s="6">
        <v>806</v>
      </c>
      <c r="B807" s="7" t="s">
        <v>5211</v>
      </c>
      <c r="C807" s="8" t="s">
        <v>5211</v>
      </c>
      <c r="D807" s="7" t="s">
        <v>38</v>
      </c>
      <c r="E807" s="7" t="s">
        <v>262</v>
      </c>
      <c r="F807" s="7" t="s">
        <v>56</v>
      </c>
      <c r="G807" s="7" t="s">
        <v>5212</v>
      </c>
      <c r="H807" s="6">
        <v>2056759547</v>
      </c>
      <c r="I807" s="7">
        <v>13</v>
      </c>
      <c r="J807" s="7" t="s">
        <v>360</v>
      </c>
      <c r="K807" s="8" t="s">
        <v>5213</v>
      </c>
      <c r="L807" s="7">
        <v>-34.558520999999999</v>
      </c>
      <c r="M807" s="7">
        <v>-58.449562999999998</v>
      </c>
      <c r="N807" s="49">
        <v>42896</v>
      </c>
      <c r="O807" s="49">
        <v>43748</v>
      </c>
      <c r="P807" s="7">
        <v>28</v>
      </c>
      <c r="Q807" s="7">
        <v>100</v>
      </c>
      <c r="R807" s="7" t="s">
        <v>5214</v>
      </c>
      <c r="S807" s="7" t="s">
        <v>5215</v>
      </c>
      <c r="T807" s="7" t="s">
        <v>5216</v>
      </c>
      <c r="U807" s="7"/>
      <c r="V807" s="7" t="s">
        <v>5217</v>
      </c>
      <c r="W807" s="7">
        <v>2016</v>
      </c>
      <c r="X807" s="7" t="s">
        <v>47</v>
      </c>
      <c r="Y807" s="7" t="s">
        <v>5218</v>
      </c>
      <c r="Z807" s="6">
        <v>30715540327</v>
      </c>
      <c r="AA807" s="6"/>
      <c r="AB807" s="7"/>
      <c r="AC807" s="7"/>
      <c r="AD807" s="7" t="s">
        <v>49</v>
      </c>
      <c r="AE807" s="7"/>
      <c r="AF807" s="7" t="s">
        <v>5219</v>
      </c>
      <c r="AG807" s="7" t="s">
        <v>5220</v>
      </c>
      <c r="AH807" s="7"/>
      <c r="AI807" s="7" t="s">
        <v>5221</v>
      </c>
      <c r="AJ807" s="7"/>
      <c r="AK807" s="7"/>
    </row>
    <row r="808" spans="1:37" ht="14.25" customHeight="1" x14ac:dyDescent="0.3">
      <c r="A808" s="6">
        <v>807</v>
      </c>
      <c r="B808" s="7" t="s">
        <v>5222</v>
      </c>
      <c r="C808" s="8" t="s">
        <v>5222</v>
      </c>
      <c r="D808" s="7" t="s">
        <v>5186</v>
      </c>
      <c r="E808" s="7" t="s">
        <v>262</v>
      </c>
      <c r="F808" s="7" t="s">
        <v>56</v>
      </c>
      <c r="G808" s="7" t="s">
        <v>5223</v>
      </c>
      <c r="H808" s="6">
        <v>3098820470</v>
      </c>
      <c r="I808" s="7">
        <v>15</v>
      </c>
      <c r="J808" s="7" t="s">
        <v>2646</v>
      </c>
      <c r="K808" s="8" t="s">
        <v>5224</v>
      </c>
      <c r="L808" s="7">
        <v>-34.592489999999998</v>
      </c>
      <c r="M808" s="7">
        <v>-58.446202999999997</v>
      </c>
      <c r="N808" s="49">
        <v>42826</v>
      </c>
      <c r="O808" s="49">
        <v>44104</v>
      </c>
      <c r="P808" s="7">
        <v>27</v>
      </c>
      <c r="Q808" s="7">
        <v>90</v>
      </c>
      <c r="R808" s="7" t="s">
        <v>5225</v>
      </c>
      <c r="S808" s="7" t="s">
        <v>5226</v>
      </c>
      <c r="T808" s="7"/>
      <c r="U808" s="7"/>
      <c r="V808" s="7" t="s">
        <v>5227</v>
      </c>
      <c r="W808" s="7">
        <v>2016</v>
      </c>
      <c r="X808" s="7" t="s">
        <v>594</v>
      </c>
      <c r="Y808" s="7" t="s">
        <v>5228</v>
      </c>
      <c r="Z808" s="6">
        <v>30715505165</v>
      </c>
      <c r="AA808" s="6"/>
      <c r="AB808" s="7"/>
      <c r="AC808" s="7" t="s">
        <v>49</v>
      </c>
      <c r="AD808" s="7" t="s">
        <v>49</v>
      </c>
      <c r="AE808" s="7"/>
      <c r="AF808" s="7" t="s">
        <v>5229</v>
      </c>
      <c r="AG808" s="7" t="s">
        <v>5230</v>
      </c>
      <c r="AH808" s="7"/>
      <c r="AI808" s="7" t="s">
        <v>5231</v>
      </c>
      <c r="AJ808" s="7"/>
      <c r="AK808" s="7"/>
    </row>
    <row r="809" spans="1:37" ht="14.25" customHeight="1" x14ac:dyDescent="0.3">
      <c r="A809" s="6">
        <v>808</v>
      </c>
      <c r="B809" s="7" t="s">
        <v>699</v>
      </c>
      <c r="C809" s="8" t="s">
        <v>5232</v>
      </c>
      <c r="D809" s="7" t="s">
        <v>38</v>
      </c>
      <c r="E809" s="7" t="s">
        <v>55</v>
      </c>
      <c r="F809" s="7" t="s">
        <v>56</v>
      </c>
      <c r="G809" s="7" t="s">
        <v>5233</v>
      </c>
      <c r="H809" s="6"/>
      <c r="I809" s="7">
        <v>1</v>
      </c>
      <c r="J809" s="7" t="s">
        <v>77</v>
      </c>
      <c r="K809" s="8" t="s">
        <v>702</v>
      </c>
      <c r="L809" s="7">
        <v>-34.605170000000001</v>
      </c>
      <c r="M809" s="7">
        <v>-58.367928999999997</v>
      </c>
      <c r="N809" s="49">
        <v>43308</v>
      </c>
      <c r="O809" s="49">
        <v>43151</v>
      </c>
      <c r="P809" s="7"/>
      <c r="Q809" s="7">
        <v>100</v>
      </c>
      <c r="R809" s="7" t="s">
        <v>5234</v>
      </c>
      <c r="S809" s="7" t="s">
        <v>5235</v>
      </c>
      <c r="T809" s="7" t="s">
        <v>5236</v>
      </c>
      <c r="U809" s="7" t="s">
        <v>5237</v>
      </c>
      <c r="V809" s="7"/>
      <c r="W809" s="7"/>
      <c r="X809" s="7"/>
      <c r="Y809" s="7"/>
      <c r="Z809" s="6"/>
      <c r="AA809" s="6"/>
      <c r="AB809" s="7"/>
      <c r="AC809" s="7" t="s">
        <v>49</v>
      </c>
      <c r="AD809" s="7"/>
      <c r="AE809" s="7"/>
      <c r="AF809" s="7" t="s">
        <v>707</v>
      </c>
      <c r="AG809" s="7"/>
      <c r="AH809" s="7"/>
      <c r="AI809" s="7"/>
      <c r="AJ809" s="7"/>
      <c r="AK809" s="7"/>
    </row>
    <row r="810" spans="1:37" ht="14.25" customHeight="1" x14ac:dyDescent="0.3">
      <c r="A810" s="6">
        <v>809</v>
      </c>
      <c r="B810" s="7" t="s">
        <v>699</v>
      </c>
      <c r="C810" s="8" t="s">
        <v>5238</v>
      </c>
      <c r="D810" s="7" t="s">
        <v>38</v>
      </c>
      <c r="E810" s="7" t="s">
        <v>55</v>
      </c>
      <c r="F810" s="7" t="s">
        <v>56</v>
      </c>
      <c r="G810" s="7" t="s">
        <v>5239</v>
      </c>
      <c r="H810" s="6">
        <v>466270740</v>
      </c>
      <c r="I810" s="7">
        <v>1</v>
      </c>
      <c r="J810" s="7" t="s">
        <v>77</v>
      </c>
      <c r="K810" s="8" t="s">
        <v>702</v>
      </c>
      <c r="L810" s="7">
        <v>-34.605170000000001</v>
      </c>
      <c r="M810" s="7">
        <v>-58.367928999999997</v>
      </c>
      <c r="N810" s="49">
        <v>43084</v>
      </c>
      <c r="O810" s="49">
        <v>43615</v>
      </c>
      <c r="P810" s="7">
        <v>17</v>
      </c>
      <c r="Q810" s="7">
        <v>100</v>
      </c>
      <c r="R810" s="7" t="s">
        <v>5240</v>
      </c>
      <c r="S810" s="7" t="s">
        <v>5241</v>
      </c>
      <c r="T810" s="7" t="s">
        <v>5242</v>
      </c>
      <c r="U810" s="7"/>
      <c r="V810" s="7" t="s">
        <v>144</v>
      </c>
      <c r="W810" s="6">
        <v>2017</v>
      </c>
      <c r="X810" s="7" t="s">
        <v>47</v>
      </c>
      <c r="Y810" s="7" t="s">
        <v>5243</v>
      </c>
      <c r="Z810" s="6">
        <v>30610895456</v>
      </c>
      <c r="AA810" s="6"/>
      <c r="AB810" s="7"/>
      <c r="AC810" s="7" t="s">
        <v>49</v>
      </c>
      <c r="AD810" s="7"/>
      <c r="AE810" s="7"/>
      <c r="AF810" s="7" t="s">
        <v>707</v>
      </c>
      <c r="AG810" s="7" t="s">
        <v>5244</v>
      </c>
      <c r="AH810" s="7"/>
      <c r="AI810" s="7"/>
      <c r="AJ810" s="7"/>
      <c r="AK810" s="7"/>
    </row>
    <row r="811" spans="1:37" ht="14.25" customHeight="1" x14ac:dyDescent="0.3">
      <c r="A811" s="6">
        <v>810</v>
      </c>
      <c r="B811" s="7" t="s">
        <v>5245</v>
      </c>
      <c r="C811" s="8" t="s">
        <v>5245</v>
      </c>
      <c r="D811" s="7" t="s">
        <v>38</v>
      </c>
      <c r="E811" s="7" t="s">
        <v>262</v>
      </c>
      <c r="F811" s="7" t="s">
        <v>56</v>
      </c>
      <c r="G811" s="7" t="s">
        <v>5246</v>
      </c>
      <c r="H811" s="6">
        <v>19306770</v>
      </c>
      <c r="I811" s="7">
        <v>7</v>
      </c>
      <c r="J811" s="7" t="s">
        <v>690</v>
      </c>
      <c r="K811" s="8" t="s">
        <v>5247</v>
      </c>
      <c r="L811" s="7">
        <v>-34.629686</v>
      </c>
      <c r="M811" s="7">
        <v>-58.471812999999997</v>
      </c>
      <c r="N811" s="49">
        <v>42743</v>
      </c>
      <c r="O811" s="49">
        <v>43311</v>
      </c>
      <c r="P811" s="7">
        <v>18</v>
      </c>
      <c r="Q811" s="7">
        <v>100</v>
      </c>
      <c r="R811" s="7" t="s">
        <v>5248</v>
      </c>
      <c r="S811" s="7" t="s">
        <v>5249</v>
      </c>
      <c r="T811" s="7" t="s">
        <v>5250</v>
      </c>
      <c r="U811" s="7" t="s">
        <v>5251</v>
      </c>
      <c r="V811" s="7" t="s">
        <v>5197</v>
      </c>
      <c r="W811" s="7">
        <v>2012</v>
      </c>
      <c r="X811" s="7" t="s">
        <v>47</v>
      </c>
      <c r="Y811" s="7" t="s">
        <v>5252</v>
      </c>
      <c r="Z811" s="6">
        <v>30715488449</v>
      </c>
      <c r="AA811" s="6"/>
      <c r="AB811" s="7"/>
      <c r="AC811" s="7"/>
      <c r="AD811" s="7" t="s">
        <v>49</v>
      </c>
      <c r="AE811" s="7"/>
      <c r="AF811" s="7" t="s">
        <v>5253</v>
      </c>
      <c r="AG811" s="7" t="s">
        <v>5254</v>
      </c>
      <c r="AH811" s="7"/>
      <c r="AI811" s="7" t="s">
        <v>5255</v>
      </c>
      <c r="AJ811" s="7"/>
      <c r="AK811" s="7"/>
    </row>
    <row r="812" spans="1:37" ht="14.25" customHeight="1" x14ac:dyDescent="0.3">
      <c r="A812" s="6">
        <v>811</v>
      </c>
      <c r="B812" s="7" t="s">
        <v>5256</v>
      </c>
      <c r="C812" s="8" t="s">
        <v>5257</v>
      </c>
      <c r="D812" s="7" t="s">
        <v>38</v>
      </c>
      <c r="E812" s="7" t="s">
        <v>193</v>
      </c>
      <c r="F812" s="7" t="s">
        <v>56</v>
      </c>
      <c r="G812" s="7" t="s">
        <v>5258</v>
      </c>
      <c r="H812" s="6">
        <v>46477147</v>
      </c>
      <c r="I812" s="7">
        <v>1</v>
      </c>
      <c r="J812" s="7" t="s">
        <v>3166</v>
      </c>
      <c r="K812" s="8" t="s">
        <v>5259</v>
      </c>
      <c r="L812" s="7">
        <v>-34.622096999999997</v>
      </c>
      <c r="M812" s="7">
        <v>-58.370716000000002</v>
      </c>
      <c r="N812" s="49">
        <v>42970</v>
      </c>
      <c r="O812" s="49">
        <v>43486</v>
      </c>
      <c r="P812" s="7">
        <v>17</v>
      </c>
      <c r="Q812" s="7">
        <v>100</v>
      </c>
      <c r="R812" s="7" t="s">
        <v>5260</v>
      </c>
      <c r="S812" s="7" t="s">
        <v>5261</v>
      </c>
      <c r="T812" s="7" t="s">
        <v>5262</v>
      </c>
      <c r="U812" s="7" t="s">
        <v>5263</v>
      </c>
      <c r="V812" s="7" t="s">
        <v>5264</v>
      </c>
      <c r="W812" s="7">
        <v>2017</v>
      </c>
      <c r="X812" s="7" t="s">
        <v>47</v>
      </c>
      <c r="Y812" s="7" t="s">
        <v>5265</v>
      </c>
      <c r="Z812" s="6">
        <v>30710401914</v>
      </c>
      <c r="AA812" s="6"/>
      <c r="AB812" s="7"/>
      <c r="AC812" s="7"/>
      <c r="AD812" s="7" t="s">
        <v>49</v>
      </c>
      <c r="AE812" s="7"/>
      <c r="AF812" s="7" t="s">
        <v>5266</v>
      </c>
      <c r="AG812" s="7" t="s">
        <v>5267</v>
      </c>
      <c r="AH812" s="7" t="s">
        <v>5268</v>
      </c>
      <c r="AI812" s="7"/>
      <c r="AJ812" s="7"/>
      <c r="AK812" s="7"/>
    </row>
    <row r="813" spans="1:37" ht="14.25" customHeight="1" x14ac:dyDescent="0.3">
      <c r="A813" s="6">
        <v>812</v>
      </c>
      <c r="B813" s="7" t="s">
        <v>5269</v>
      </c>
      <c r="C813" s="8" t="s">
        <v>5269</v>
      </c>
      <c r="D813" s="7" t="s">
        <v>38</v>
      </c>
      <c r="E813" s="7" t="s">
        <v>184</v>
      </c>
      <c r="F813" s="7" t="s">
        <v>56</v>
      </c>
      <c r="G813" s="7" t="s">
        <v>5270</v>
      </c>
      <c r="H813" s="6">
        <v>116460262</v>
      </c>
      <c r="I813" s="7">
        <v>15</v>
      </c>
      <c r="J813" s="7" t="s">
        <v>781</v>
      </c>
      <c r="K813" s="8" t="s">
        <v>5271</v>
      </c>
      <c r="L813" s="7">
        <v>-34.590026999999999</v>
      </c>
      <c r="M813" s="7">
        <v>-58.450485</v>
      </c>
      <c r="N813" s="49">
        <v>42674</v>
      </c>
      <c r="O813" s="49">
        <v>43770</v>
      </c>
      <c r="P813" s="7">
        <v>37</v>
      </c>
      <c r="Q813" s="7">
        <v>100</v>
      </c>
      <c r="R813" s="7" t="s">
        <v>5272</v>
      </c>
      <c r="S813" s="7"/>
      <c r="T813" s="7"/>
      <c r="U813" s="7"/>
      <c r="V813" s="7" t="s">
        <v>5273</v>
      </c>
      <c r="W813" s="7">
        <v>2014</v>
      </c>
      <c r="X813" s="7"/>
      <c r="Y813" s="7"/>
      <c r="Z813" s="6">
        <v>30504913712</v>
      </c>
      <c r="AA813" s="6"/>
      <c r="AB813" s="7">
        <v>20</v>
      </c>
      <c r="AC813" s="7" t="s">
        <v>49</v>
      </c>
      <c r="AD813" s="7"/>
      <c r="AE813" s="7"/>
      <c r="AF813" s="7" t="s">
        <v>5274</v>
      </c>
      <c r="AG813" s="7" t="s">
        <v>5275</v>
      </c>
      <c r="AH813" s="7"/>
      <c r="AI813" s="7"/>
      <c r="AJ813" s="7"/>
      <c r="AK813" s="7"/>
    </row>
    <row r="814" spans="1:37" ht="14.25" customHeight="1" x14ac:dyDescent="0.3">
      <c r="A814" s="6">
        <v>813</v>
      </c>
      <c r="B814" s="7" t="s">
        <v>430</v>
      </c>
      <c r="C814" s="8" t="s">
        <v>5276</v>
      </c>
      <c r="D814" s="7" t="s">
        <v>38</v>
      </c>
      <c r="E814" s="7" t="s">
        <v>184</v>
      </c>
      <c r="F814" s="7" t="s">
        <v>56</v>
      </c>
      <c r="G814" s="7" t="s">
        <v>5277</v>
      </c>
      <c r="H814" s="6">
        <v>40600521</v>
      </c>
      <c r="I814" s="7">
        <v>12</v>
      </c>
      <c r="J814" s="7" t="s">
        <v>433</v>
      </c>
      <c r="K814" s="8" t="s">
        <v>5278</v>
      </c>
      <c r="L814" s="7">
        <v>-34.5549058</v>
      </c>
      <c r="M814" s="7">
        <v>-58.486663249999999</v>
      </c>
      <c r="N814" s="49">
        <v>42747</v>
      </c>
      <c r="O814" s="49">
        <v>43220</v>
      </c>
      <c r="P814" s="7">
        <v>15</v>
      </c>
      <c r="Q814" s="7">
        <v>100</v>
      </c>
      <c r="R814" s="7" t="s">
        <v>5279</v>
      </c>
      <c r="S814" s="7" t="s">
        <v>5280</v>
      </c>
      <c r="T814" s="7"/>
      <c r="U814" s="7"/>
      <c r="V814" s="7" t="s">
        <v>5281</v>
      </c>
      <c r="W814" s="7"/>
      <c r="X814" s="7"/>
      <c r="Y814" s="7"/>
      <c r="Z814" s="6"/>
      <c r="AA814" s="6"/>
      <c r="AB814" s="7"/>
      <c r="AC814" s="7" t="s">
        <v>49</v>
      </c>
      <c r="AD814" s="7"/>
      <c r="AE814" s="7"/>
      <c r="AF814" s="7" t="s">
        <v>441</v>
      </c>
      <c r="AG814" s="7"/>
      <c r="AH814" s="7"/>
      <c r="AI814" s="7"/>
      <c r="AJ814" s="7"/>
      <c r="AK814" s="7"/>
    </row>
    <row r="815" spans="1:37" ht="14.25" customHeight="1" x14ac:dyDescent="0.3">
      <c r="A815" s="6">
        <v>814</v>
      </c>
      <c r="B815" s="7" t="s">
        <v>53</v>
      </c>
      <c r="C815" s="8" t="s">
        <v>5282</v>
      </c>
      <c r="D815" s="7" t="s">
        <v>38</v>
      </c>
      <c r="E815" s="7" t="s">
        <v>193</v>
      </c>
      <c r="F815" s="7" t="s">
        <v>56</v>
      </c>
      <c r="G815" s="7" t="s">
        <v>5283</v>
      </c>
      <c r="H815" s="6">
        <v>51377671</v>
      </c>
      <c r="I815" s="7">
        <v>12</v>
      </c>
      <c r="J815" s="7" t="s">
        <v>42</v>
      </c>
      <c r="K815" s="8" t="s">
        <v>5284</v>
      </c>
      <c r="L815" s="7">
        <v>-34.568980199999999</v>
      </c>
      <c r="M815" s="7">
        <v>-58.477698400000001</v>
      </c>
      <c r="N815" s="49">
        <v>42912</v>
      </c>
      <c r="O815" s="49">
        <v>43373</v>
      </c>
      <c r="P815" s="7">
        <v>15</v>
      </c>
      <c r="Q815" s="7">
        <v>100</v>
      </c>
      <c r="R815" s="7" t="s">
        <v>5285</v>
      </c>
      <c r="S815" s="7"/>
      <c r="T815" s="7"/>
      <c r="U815" s="7"/>
      <c r="V815" s="7" t="s">
        <v>3172</v>
      </c>
      <c r="W815" s="7">
        <v>2017</v>
      </c>
      <c r="X815" s="7" t="s">
        <v>1171</v>
      </c>
      <c r="Y815" s="7" t="s">
        <v>829</v>
      </c>
      <c r="Z815" s="6">
        <v>30700435853</v>
      </c>
      <c r="AA815" s="6"/>
      <c r="AB815" s="7">
        <v>45</v>
      </c>
      <c r="AC815" s="7"/>
      <c r="AD815" s="7"/>
      <c r="AE815" s="7"/>
      <c r="AF815" s="7" t="s">
        <v>62</v>
      </c>
      <c r="AG815" s="7" t="s">
        <v>5286</v>
      </c>
      <c r="AH815" s="7"/>
      <c r="AI815" s="7"/>
      <c r="AJ815" s="7"/>
      <c r="AK815" s="7"/>
    </row>
    <row r="816" spans="1:37" ht="14.25" customHeight="1" x14ac:dyDescent="0.3">
      <c r="A816" s="6">
        <v>815</v>
      </c>
      <c r="B816" s="7" t="s">
        <v>53</v>
      </c>
      <c r="C816" s="8" t="s">
        <v>5287</v>
      </c>
      <c r="D816" s="7" t="s">
        <v>38</v>
      </c>
      <c r="E816" s="7" t="s">
        <v>193</v>
      </c>
      <c r="F816" s="7" t="s">
        <v>56</v>
      </c>
      <c r="G816" s="7" t="s">
        <v>5288</v>
      </c>
      <c r="H816" s="6">
        <v>134549451</v>
      </c>
      <c r="I816" s="7">
        <v>12</v>
      </c>
      <c r="J816" s="7" t="s">
        <v>42</v>
      </c>
      <c r="K816" s="8" t="s">
        <v>5289</v>
      </c>
      <c r="L816" s="7">
        <v>-34.567346000000001</v>
      </c>
      <c r="M816" s="7">
        <v>-58.479049000000003</v>
      </c>
      <c r="N816" s="49">
        <v>43081</v>
      </c>
      <c r="O816" s="49">
        <v>43600</v>
      </c>
      <c r="P816" s="7">
        <v>17</v>
      </c>
      <c r="Q816" s="7">
        <v>100</v>
      </c>
      <c r="R816" s="7" t="s">
        <v>5290</v>
      </c>
      <c r="S816" s="7"/>
      <c r="T816" s="7"/>
      <c r="U816" s="7"/>
      <c r="V816" s="7" t="s">
        <v>559</v>
      </c>
      <c r="W816" s="7">
        <v>2017</v>
      </c>
      <c r="X816" s="7" t="s">
        <v>47</v>
      </c>
      <c r="Y816" s="7" t="s">
        <v>5291</v>
      </c>
      <c r="Z816" s="6">
        <v>30683399333</v>
      </c>
      <c r="AA816" s="6"/>
      <c r="AB816" s="7"/>
      <c r="AC816" s="7"/>
      <c r="AD816" s="7"/>
      <c r="AE816" s="7"/>
      <c r="AF816" s="7" t="s">
        <v>62</v>
      </c>
      <c r="AG816" s="7" t="s">
        <v>5292</v>
      </c>
      <c r="AH816" s="7" t="s">
        <v>5293</v>
      </c>
      <c r="AI816" s="7"/>
      <c r="AJ816" s="7"/>
      <c r="AK816" s="7"/>
    </row>
    <row r="817" spans="1:37" ht="14.25" customHeight="1" x14ac:dyDescent="0.3">
      <c r="A817" s="6">
        <v>816</v>
      </c>
      <c r="B817" s="7" t="s">
        <v>2659</v>
      </c>
      <c r="C817" s="8" t="s">
        <v>5294</v>
      </c>
      <c r="D817" s="7" t="s">
        <v>38</v>
      </c>
      <c r="E817" s="7" t="s">
        <v>55</v>
      </c>
      <c r="F817" s="7" t="s">
        <v>2608</v>
      </c>
      <c r="G817" s="7" t="s">
        <v>5295</v>
      </c>
      <c r="H817" s="6">
        <v>43792575</v>
      </c>
      <c r="I817" s="7">
        <v>1</v>
      </c>
      <c r="J817" s="7" t="s">
        <v>77</v>
      </c>
      <c r="K817" s="8" t="s">
        <v>5296</v>
      </c>
      <c r="L817" s="7">
        <v>-34.608434000000003</v>
      </c>
      <c r="M817" s="7">
        <v>-58.37218</v>
      </c>
      <c r="N817" s="49">
        <v>43055</v>
      </c>
      <c r="O817" s="49">
        <v>43147</v>
      </c>
      <c r="P817" s="7">
        <v>3</v>
      </c>
      <c r="Q817" s="7">
        <v>100</v>
      </c>
      <c r="R817" s="7" t="s">
        <v>5297</v>
      </c>
      <c r="S817" s="7" t="s">
        <v>5298</v>
      </c>
      <c r="T817" s="7" t="s">
        <v>5299</v>
      </c>
      <c r="U817" s="7" t="s">
        <v>5300</v>
      </c>
      <c r="V817" s="7" t="s">
        <v>593</v>
      </c>
      <c r="W817" s="7">
        <v>2017</v>
      </c>
      <c r="X817" s="7"/>
      <c r="Y817" s="7"/>
      <c r="Z817" s="6">
        <v>30714682489</v>
      </c>
      <c r="AA817" s="6"/>
      <c r="AB817" s="7"/>
      <c r="AC817" s="7" t="s">
        <v>49</v>
      </c>
      <c r="AD817" s="7"/>
      <c r="AE817" s="7"/>
      <c r="AF817" s="7" t="s">
        <v>2664</v>
      </c>
      <c r="AG817" s="7" t="s">
        <v>5301</v>
      </c>
      <c r="AH817" s="7"/>
      <c r="AI817" s="7"/>
      <c r="AJ817" s="7"/>
      <c r="AK817" s="7"/>
    </row>
    <row r="818" spans="1:37" ht="14.25" customHeight="1" x14ac:dyDescent="0.3">
      <c r="A818" s="6">
        <v>817</v>
      </c>
      <c r="B818" s="7" t="s">
        <v>3909</v>
      </c>
      <c r="C818" s="8" t="s">
        <v>5302</v>
      </c>
      <c r="D818" s="7" t="s">
        <v>38</v>
      </c>
      <c r="E818" s="7" t="s">
        <v>55</v>
      </c>
      <c r="F818" s="7" t="s">
        <v>2608</v>
      </c>
      <c r="G818" s="7" t="s">
        <v>5303</v>
      </c>
      <c r="H818" s="6">
        <v>8000000</v>
      </c>
      <c r="I818" s="7">
        <v>11</v>
      </c>
      <c r="J818" s="7" t="s">
        <v>2948</v>
      </c>
      <c r="K818" s="8" t="s">
        <v>5304</v>
      </c>
      <c r="L818" s="7">
        <v>-34.601633999999997</v>
      </c>
      <c r="M818" s="7">
        <v>-58.495342000000001</v>
      </c>
      <c r="N818" s="49">
        <v>43374</v>
      </c>
      <c r="O818" s="49">
        <v>43502</v>
      </c>
      <c r="P818" s="7">
        <v>4</v>
      </c>
      <c r="Q818" s="7">
        <v>100</v>
      </c>
      <c r="R818" s="7" t="s">
        <v>5305</v>
      </c>
      <c r="S818" s="7"/>
      <c r="T818" s="7"/>
      <c r="U818" s="7"/>
      <c r="V818" s="7" t="s">
        <v>5306</v>
      </c>
      <c r="W818" s="7">
        <v>2018</v>
      </c>
      <c r="X818" s="7" t="s">
        <v>238</v>
      </c>
      <c r="Y818" s="7" t="s">
        <v>5307</v>
      </c>
      <c r="Z818" s="6">
        <v>30714290173</v>
      </c>
      <c r="AA818" s="6"/>
      <c r="AB818" s="7"/>
      <c r="AC818" s="7" t="s">
        <v>49</v>
      </c>
      <c r="AD818" s="7"/>
      <c r="AE818" s="7" t="s">
        <v>49</v>
      </c>
      <c r="AF818" s="7" t="s">
        <v>3915</v>
      </c>
      <c r="AG818" s="7" t="s">
        <v>5308</v>
      </c>
      <c r="AH818" s="7" t="s">
        <v>5309</v>
      </c>
      <c r="AI818" s="7"/>
      <c r="AJ818" s="7"/>
      <c r="AK818" s="7"/>
    </row>
    <row r="819" spans="1:37" ht="14.25" customHeight="1" x14ac:dyDescent="0.3">
      <c r="A819" s="6">
        <v>818</v>
      </c>
      <c r="B819" s="7" t="s">
        <v>1063</v>
      </c>
      <c r="C819" s="8" t="s">
        <v>5310</v>
      </c>
      <c r="D819" s="7" t="s">
        <v>38</v>
      </c>
      <c r="E819" s="7" t="s">
        <v>55</v>
      </c>
      <c r="F819" s="7" t="s">
        <v>2608</v>
      </c>
      <c r="G819" s="7" t="s">
        <v>5311</v>
      </c>
      <c r="H819" s="6">
        <v>10000000</v>
      </c>
      <c r="I819" s="7">
        <v>14</v>
      </c>
      <c r="J819" s="7" t="s">
        <v>423</v>
      </c>
      <c r="K819" s="8" t="s">
        <v>5312</v>
      </c>
      <c r="L819" s="7">
        <v>-34.566370999999997</v>
      </c>
      <c r="M819" s="7">
        <v>-58.414951000000002</v>
      </c>
      <c r="N819" s="49">
        <v>43374</v>
      </c>
      <c r="O819" s="49">
        <v>43465</v>
      </c>
      <c r="P819" s="7">
        <v>2</v>
      </c>
      <c r="Q819" s="7">
        <v>100</v>
      </c>
      <c r="R819" s="7" t="s">
        <v>5313</v>
      </c>
      <c r="S819" s="7"/>
      <c r="T819" s="7"/>
      <c r="U819" s="7"/>
      <c r="V819" s="7" t="s">
        <v>5314</v>
      </c>
      <c r="W819" s="7">
        <v>2018</v>
      </c>
      <c r="X819" s="7" t="s">
        <v>47</v>
      </c>
      <c r="Y819" s="7" t="s">
        <v>5315</v>
      </c>
      <c r="Z819" s="6">
        <v>30714318337</v>
      </c>
      <c r="AA819" s="6"/>
      <c r="AB819" s="7"/>
      <c r="AC819" s="7" t="s">
        <v>49</v>
      </c>
      <c r="AD819" s="7"/>
      <c r="AE819" s="7" t="s">
        <v>49</v>
      </c>
      <c r="AF819" s="7" t="s">
        <v>1071</v>
      </c>
      <c r="AG819" s="7" t="s">
        <v>5316</v>
      </c>
      <c r="AH819" s="7" t="s">
        <v>5317</v>
      </c>
      <c r="AI819" s="7"/>
      <c r="AJ819" s="7"/>
      <c r="AK819" s="7"/>
    </row>
    <row r="820" spans="1:37" ht="14.25" customHeight="1" x14ac:dyDescent="0.3">
      <c r="A820" s="6">
        <v>819</v>
      </c>
      <c r="B820" s="7" t="s">
        <v>3865</v>
      </c>
      <c r="C820" s="8" t="s">
        <v>5318</v>
      </c>
      <c r="D820" s="7" t="s">
        <v>38</v>
      </c>
      <c r="E820" s="7" t="s">
        <v>55</v>
      </c>
      <c r="F820" s="7" t="s">
        <v>2608</v>
      </c>
      <c r="G820" s="7" t="s">
        <v>5319</v>
      </c>
      <c r="H820" s="6">
        <v>3000000</v>
      </c>
      <c r="I820" s="7">
        <v>15</v>
      </c>
      <c r="J820" s="7" t="s">
        <v>509</v>
      </c>
      <c r="K820" s="8" t="s">
        <v>5320</v>
      </c>
      <c r="L820" s="7">
        <v>-34.5959</v>
      </c>
      <c r="M820" s="7">
        <v>-58.481850000000001</v>
      </c>
      <c r="N820" s="49">
        <v>43405</v>
      </c>
      <c r="O820" s="49">
        <v>43524</v>
      </c>
      <c r="P820" s="7">
        <v>3</v>
      </c>
      <c r="Q820" s="7">
        <v>100</v>
      </c>
      <c r="R820" s="7" t="s">
        <v>5305</v>
      </c>
      <c r="S820" s="7"/>
      <c r="T820" s="7"/>
      <c r="U820" s="7"/>
      <c r="V820" s="7" t="s">
        <v>5321</v>
      </c>
      <c r="W820" s="7">
        <v>2018</v>
      </c>
      <c r="X820" s="7" t="s">
        <v>47</v>
      </c>
      <c r="Y820" s="7" t="s">
        <v>5322</v>
      </c>
      <c r="Z820" s="6">
        <v>33661628729</v>
      </c>
      <c r="AA820" s="6"/>
      <c r="AB820" s="7"/>
      <c r="AC820" s="7" t="s">
        <v>49</v>
      </c>
      <c r="AD820" s="7"/>
      <c r="AE820" s="7" t="s">
        <v>49</v>
      </c>
      <c r="AF820" s="7" t="s">
        <v>3869</v>
      </c>
      <c r="AG820" s="7" t="s">
        <v>5323</v>
      </c>
      <c r="AH820" s="7" t="s">
        <v>5324</v>
      </c>
      <c r="AI820" s="7"/>
      <c r="AJ820" s="7"/>
      <c r="AK820" s="7"/>
    </row>
    <row r="821" spans="1:37" ht="14.25" customHeight="1" x14ac:dyDescent="0.3">
      <c r="A821" s="6">
        <v>820</v>
      </c>
      <c r="B821" s="7" t="s">
        <v>1479</v>
      </c>
      <c r="C821" s="8" t="s">
        <v>5325</v>
      </c>
      <c r="D821" s="7" t="s">
        <v>38</v>
      </c>
      <c r="E821" s="7" t="s">
        <v>55</v>
      </c>
      <c r="F821" s="7" t="s">
        <v>2608</v>
      </c>
      <c r="G821" s="7" t="s">
        <v>5326</v>
      </c>
      <c r="H821" s="6">
        <v>11000000</v>
      </c>
      <c r="I821" s="7">
        <v>9</v>
      </c>
      <c r="J821" s="7" t="s">
        <v>843</v>
      </c>
      <c r="K821" s="8" t="s">
        <v>5327</v>
      </c>
      <c r="L821" s="7">
        <v>-34.645133000000001</v>
      </c>
      <c r="M821" s="7">
        <v>-58.478717000000003</v>
      </c>
      <c r="N821" s="49">
        <v>43405</v>
      </c>
      <c r="O821" s="49">
        <v>43524</v>
      </c>
      <c r="P821" s="7">
        <v>3</v>
      </c>
      <c r="Q821" s="7">
        <v>100</v>
      </c>
      <c r="R821" s="7" t="s">
        <v>5305</v>
      </c>
      <c r="S821" s="7"/>
      <c r="T821" s="7"/>
      <c r="U821" s="7"/>
      <c r="V821" s="7"/>
      <c r="W821" s="7">
        <v>2018</v>
      </c>
      <c r="X821" s="7"/>
      <c r="Y821" s="7"/>
      <c r="Z821" s="6"/>
      <c r="AA821" s="6"/>
      <c r="AB821" s="7"/>
      <c r="AC821" s="7" t="s">
        <v>49</v>
      </c>
      <c r="AD821" s="7"/>
      <c r="AE821" s="7" t="s">
        <v>49</v>
      </c>
      <c r="AF821" s="7" t="s">
        <v>1487</v>
      </c>
      <c r="AG821" s="7" t="s">
        <v>5328</v>
      </c>
      <c r="AH821" s="7"/>
      <c r="AI821" s="7"/>
      <c r="AJ821" s="7"/>
      <c r="AK821" s="7"/>
    </row>
    <row r="822" spans="1:37" ht="14.25" customHeight="1" x14ac:dyDescent="0.3">
      <c r="A822" s="6">
        <v>821</v>
      </c>
      <c r="B822" s="7" t="s">
        <v>5329</v>
      </c>
      <c r="C822" s="8" t="s">
        <v>5330</v>
      </c>
      <c r="D822" s="7" t="s">
        <v>38</v>
      </c>
      <c r="E822" s="7" t="s">
        <v>55</v>
      </c>
      <c r="F822" s="7" t="s">
        <v>2608</v>
      </c>
      <c r="G822" s="7" t="s">
        <v>5331</v>
      </c>
      <c r="H822" s="6">
        <v>2185031</v>
      </c>
      <c r="I822" s="7">
        <v>13</v>
      </c>
      <c r="J822" s="7" t="s">
        <v>360</v>
      </c>
      <c r="K822" s="8"/>
      <c r="L822" s="7">
        <v>-34.540726999999997</v>
      </c>
      <c r="M822" s="7">
        <v>-58.445239000000001</v>
      </c>
      <c r="N822" s="49">
        <v>43165</v>
      </c>
      <c r="O822" s="49">
        <v>43165</v>
      </c>
      <c r="P822" s="7">
        <v>0</v>
      </c>
      <c r="Q822" s="7">
        <v>100</v>
      </c>
      <c r="R822" s="7" t="s">
        <v>5332</v>
      </c>
      <c r="S822" s="7"/>
      <c r="T822" s="7"/>
      <c r="U822" s="7"/>
      <c r="V822" s="7" t="s">
        <v>1968</v>
      </c>
      <c r="W822" s="7">
        <v>2018</v>
      </c>
      <c r="X822" s="7"/>
      <c r="Y822" s="7"/>
      <c r="Z822" s="6">
        <v>33712269079</v>
      </c>
      <c r="AA822" s="6"/>
      <c r="AB822" s="7"/>
      <c r="AC822" s="7"/>
      <c r="AD822" s="7"/>
      <c r="AE822" s="7"/>
      <c r="AF822" s="7" t="s">
        <v>5333</v>
      </c>
      <c r="AG822" s="7" t="s">
        <v>5334</v>
      </c>
      <c r="AH822" s="7"/>
      <c r="AI822" s="7"/>
      <c r="AJ822" s="7"/>
      <c r="AK822" s="7"/>
    </row>
    <row r="823" spans="1:37" ht="14.25" customHeight="1" x14ac:dyDescent="0.3">
      <c r="A823" s="6">
        <v>822</v>
      </c>
      <c r="B823" s="7" t="s">
        <v>2870</v>
      </c>
      <c r="C823" s="8" t="s">
        <v>5037</v>
      </c>
      <c r="D823" s="7" t="s">
        <v>38</v>
      </c>
      <c r="E823" s="7" t="s">
        <v>55</v>
      </c>
      <c r="F823" s="7" t="s">
        <v>2608</v>
      </c>
      <c r="G823" s="7" t="s">
        <v>5335</v>
      </c>
      <c r="H823" s="6">
        <v>23936801</v>
      </c>
      <c r="I823" s="7">
        <v>1</v>
      </c>
      <c r="J823" s="7" t="s">
        <v>2896</v>
      </c>
      <c r="K823" s="8"/>
      <c r="L823" s="7">
        <v>-34.597617999999997</v>
      </c>
      <c r="M823" s="7">
        <v>-58.377851</v>
      </c>
      <c r="N823" s="49">
        <v>42681</v>
      </c>
      <c r="O823" s="49">
        <v>42888</v>
      </c>
      <c r="P823" s="7">
        <v>7</v>
      </c>
      <c r="Q823" s="7">
        <v>100</v>
      </c>
      <c r="R823" s="7" t="s">
        <v>855</v>
      </c>
      <c r="S823" s="7"/>
      <c r="T823" s="7"/>
      <c r="U823" s="7"/>
      <c r="V823" s="7"/>
      <c r="W823" s="7">
        <v>2016</v>
      </c>
      <c r="X823" s="7"/>
      <c r="Y823" s="7"/>
      <c r="Z823" s="6"/>
      <c r="AA823" s="6"/>
      <c r="AB823" s="7"/>
      <c r="AC823" s="7" t="s">
        <v>49</v>
      </c>
      <c r="AD823" s="7"/>
      <c r="AE823" s="7"/>
      <c r="AF823" s="7" t="s">
        <v>2874</v>
      </c>
      <c r="AG823" s="7" t="s">
        <v>5336</v>
      </c>
      <c r="AH823" s="7"/>
      <c r="AI823" s="7"/>
      <c r="AJ823" s="7"/>
      <c r="AK823" s="7"/>
    </row>
    <row r="824" spans="1:37" ht="14.25" customHeight="1" x14ac:dyDescent="0.3">
      <c r="A824" s="6">
        <v>823</v>
      </c>
      <c r="B824" s="7" t="s">
        <v>2870</v>
      </c>
      <c r="C824" s="8" t="s">
        <v>5337</v>
      </c>
      <c r="D824" s="7" t="s">
        <v>38</v>
      </c>
      <c r="E824" s="7" t="s">
        <v>55</v>
      </c>
      <c r="F824" s="7" t="s">
        <v>2608</v>
      </c>
      <c r="G824" s="7" t="s">
        <v>5338</v>
      </c>
      <c r="H824" s="6">
        <v>23551750</v>
      </c>
      <c r="I824" s="7">
        <v>1</v>
      </c>
      <c r="J824" s="7" t="s">
        <v>68</v>
      </c>
      <c r="K824" s="8"/>
      <c r="L824" s="7">
        <v>-34.607599999999998</v>
      </c>
      <c r="M824" s="7">
        <v>-58.37377</v>
      </c>
      <c r="N824" s="49">
        <v>43252</v>
      </c>
      <c r="O824" s="49">
        <v>43556</v>
      </c>
      <c r="P824" s="7">
        <v>10</v>
      </c>
      <c r="Q824" s="7">
        <v>100</v>
      </c>
      <c r="R824" s="7" t="s">
        <v>855</v>
      </c>
      <c r="S824" s="7"/>
      <c r="T824" s="7"/>
      <c r="U824" s="7"/>
      <c r="V824" s="7" t="s">
        <v>2838</v>
      </c>
      <c r="W824" s="7">
        <v>2018</v>
      </c>
      <c r="X824" s="7"/>
      <c r="Y824" s="7"/>
      <c r="Z824" s="6">
        <v>30709605158</v>
      </c>
      <c r="AA824" s="6"/>
      <c r="AB824" s="7"/>
      <c r="AC824" s="7" t="s">
        <v>49</v>
      </c>
      <c r="AD824" s="7"/>
      <c r="AE824" s="7"/>
      <c r="AF824" s="7" t="s">
        <v>2874</v>
      </c>
      <c r="AG824" s="7" t="s">
        <v>5339</v>
      </c>
      <c r="AH824" s="7"/>
      <c r="AI824" s="7"/>
      <c r="AJ824" s="7"/>
      <c r="AK824" s="7"/>
    </row>
    <row r="825" spans="1:37" ht="14.25" customHeight="1" x14ac:dyDescent="0.3">
      <c r="A825" s="6">
        <v>824</v>
      </c>
      <c r="B825" s="7" t="s">
        <v>2638</v>
      </c>
      <c r="C825" s="8" t="s">
        <v>5340</v>
      </c>
      <c r="D825" s="7" t="s">
        <v>38</v>
      </c>
      <c r="E825" s="7" t="s">
        <v>55</v>
      </c>
      <c r="F825" s="7" t="s">
        <v>2608</v>
      </c>
      <c r="G825" s="7" t="s">
        <v>5341</v>
      </c>
      <c r="H825" s="6">
        <v>2794380</v>
      </c>
      <c r="I825" s="7">
        <v>3</v>
      </c>
      <c r="J825" s="7" t="s">
        <v>538</v>
      </c>
      <c r="K825" s="8" t="s">
        <v>5342</v>
      </c>
      <c r="L825" s="7">
        <v>-34.609803999999997</v>
      </c>
      <c r="M825" s="7">
        <v>-58.407020000000003</v>
      </c>
      <c r="N825" s="49">
        <v>43160</v>
      </c>
      <c r="O825" s="49">
        <v>43180</v>
      </c>
      <c r="P825" s="7">
        <v>0</v>
      </c>
      <c r="Q825" s="7">
        <v>100</v>
      </c>
      <c r="R825" s="7" t="s">
        <v>5343</v>
      </c>
      <c r="S825" s="7"/>
      <c r="T825" s="7"/>
      <c r="U825" s="7"/>
      <c r="V825" s="7" t="s">
        <v>1486</v>
      </c>
      <c r="W825" s="7">
        <v>2018</v>
      </c>
      <c r="X825" s="7" t="s">
        <v>238</v>
      </c>
      <c r="Y825" s="7" t="s">
        <v>5344</v>
      </c>
      <c r="Z825" s="6">
        <v>30711780846</v>
      </c>
      <c r="AA825" s="6"/>
      <c r="AB825" s="7"/>
      <c r="AC825" s="7" t="s">
        <v>49</v>
      </c>
      <c r="AD825" s="7"/>
      <c r="AE825" s="7"/>
      <c r="AF825" s="7" t="s">
        <v>2642</v>
      </c>
      <c r="AG825" s="7" t="s">
        <v>5345</v>
      </c>
      <c r="AH825" s="7" t="s">
        <v>5346</v>
      </c>
      <c r="AI825" s="7"/>
      <c r="AJ825" s="7"/>
      <c r="AK825" s="7"/>
    </row>
    <row r="826" spans="1:37" ht="14.25" customHeight="1" x14ac:dyDescent="0.3">
      <c r="A826" s="6">
        <v>825</v>
      </c>
      <c r="B826" s="7" t="s">
        <v>2632</v>
      </c>
      <c r="C826" s="8" t="s">
        <v>5347</v>
      </c>
      <c r="D826" s="7" t="s">
        <v>38</v>
      </c>
      <c r="E826" s="7" t="s">
        <v>55</v>
      </c>
      <c r="F826" s="7" t="s">
        <v>2608</v>
      </c>
      <c r="G826" s="7" t="s">
        <v>5348</v>
      </c>
      <c r="H826" s="6">
        <v>6260797</v>
      </c>
      <c r="I826" s="7">
        <v>1</v>
      </c>
      <c r="J826" s="7" t="s">
        <v>77</v>
      </c>
      <c r="K826" s="8"/>
      <c r="L826" s="7">
        <v>-34.602584999999998</v>
      </c>
      <c r="M826" s="7">
        <v>-58.384883000000002</v>
      </c>
      <c r="N826" s="49">
        <v>43344</v>
      </c>
      <c r="O826" s="49">
        <v>43465</v>
      </c>
      <c r="P826" s="7">
        <v>3</v>
      </c>
      <c r="Q826" s="7">
        <v>100</v>
      </c>
      <c r="R826" s="7" t="s">
        <v>5349</v>
      </c>
      <c r="S826" s="7"/>
      <c r="T826" s="7"/>
      <c r="U826" s="7"/>
      <c r="V826" s="7" t="s">
        <v>1486</v>
      </c>
      <c r="W826" s="7">
        <v>2018</v>
      </c>
      <c r="X826" s="7" t="s">
        <v>47</v>
      </c>
      <c r="Y826" s="7" t="s">
        <v>5350</v>
      </c>
      <c r="Z826" s="6">
        <v>30711780846</v>
      </c>
      <c r="AA826" s="6"/>
      <c r="AB826" s="7"/>
      <c r="AC826" s="7" t="s">
        <v>49</v>
      </c>
      <c r="AD826" s="7"/>
      <c r="AE826" s="7"/>
      <c r="AF826" s="7" t="s">
        <v>2636</v>
      </c>
      <c r="AG826" s="7" t="s">
        <v>5351</v>
      </c>
      <c r="AH826" s="7" t="s">
        <v>5352</v>
      </c>
      <c r="AI826" s="7"/>
      <c r="AJ826" s="7"/>
      <c r="AK826" s="7"/>
    </row>
    <row r="827" spans="1:37" ht="14.25" customHeight="1" x14ac:dyDescent="0.3">
      <c r="A827" s="6">
        <v>826</v>
      </c>
      <c r="B827" s="7" t="s">
        <v>5353</v>
      </c>
      <c r="C827" s="8" t="s">
        <v>5354</v>
      </c>
      <c r="D827" s="7" t="s">
        <v>38</v>
      </c>
      <c r="E827" s="7" t="s">
        <v>55</v>
      </c>
      <c r="F827" s="7" t="s">
        <v>2608</v>
      </c>
      <c r="G827" s="7" t="s">
        <v>5355</v>
      </c>
      <c r="H827" s="6">
        <v>79421902</v>
      </c>
      <c r="I827" s="7">
        <v>9</v>
      </c>
      <c r="J827" s="7" t="s">
        <v>302</v>
      </c>
      <c r="K827" s="8"/>
      <c r="L827" s="7">
        <v>-34.640552</v>
      </c>
      <c r="M827" s="7">
        <v>-58.527599000000002</v>
      </c>
      <c r="N827" s="49">
        <v>43357</v>
      </c>
      <c r="O827" s="49">
        <v>43599</v>
      </c>
      <c r="P827" s="7">
        <v>8</v>
      </c>
      <c r="Q827" s="7">
        <v>100</v>
      </c>
      <c r="R827" s="7" t="s">
        <v>5356</v>
      </c>
      <c r="S827" s="7"/>
      <c r="T827" s="7"/>
      <c r="U827" s="7"/>
      <c r="V827" s="7" t="s">
        <v>475</v>
      </c>
      <c r="W827" s="7">
        <v>2018</v>
      </c>
      <c r="X827" s="7" t="s">
        <v>47</v>
      </c>
      <c r="Y827" s="7" t="s">
        <v>5357</v>
      </c>
      <c r="Z827" s="6">
        <v>30677303863</v>
      </c>
      <c r="AA827" s="6"/>
      <c r="AB827" s="7"/>
      <c r="AC827" s="7"/>
      <c r="AD827" s="7"/>
      <c r="AE827" s="7"/>
      <c r="AF827" s="7" t="s">
        <v>5358</v>
      </c>
      <c r="AG827" s="7" t="s">
        <v>5359</v>
      </c>
      <c r="AH827" s="7" t="s">
        <v>5360</v>
      </c>
      <c r="AI827" s="7"/>
      <c r="AJ827" s="7"/>
      <c r="AK827" s="7"/>
    </row>
    <row r="828" spans="1:37" ht="14.25" customHeight="1" x14ac:dyDescent="0.3">
      <c r="A828" s="6">
        <v>827</v>
      </c>
      <c r="B828" s="7" t="s">
        <v>1468</v>
      </c>
      <c r="C828" s="8" t="s">
        <v>5361</v>
      </c>
      <c r="D828" s="7" t="s">
        <v>38</v>
      </c>
      <c r="E828" s="7" t="s">
        <v>55</v>
      </c>
      <c r="F828" s="7" t="s">
        <v>2608</v>
      </c>
      <c r="G828" s="7" t="s">
        <v>5362</v>
      </c>
      <c r="H828" s="6">
        <v>56525534</v>
      </c>
      <c r="I828" s="7">
        <v>1</v>
      </c>
      <c r="J828" s="7" t="s">
        <v>1471</v>
      </c>
      <c r="K828" s="8"/>
      <c r="L828" s="7">
        <v>-34.627811999999999</v>
      </c>
      <c r="M828" s="7">
        <v>-58.382229000000002</v>
      </c>
      <c r="N828" s="49">
        <v>43382</v>
      </c>
      <c r="O828" s="49">
        <v>43686</v>
      </c>
      <c r="P828" s="7">
        <v>10</v>
      </c>
      <c r="Q828" s="7">
        <v>100</v>
      </c>
      <c r="R828" s="7" t="s">
        <v>855</v>
      </c>
      <c r="S828" s="7"/>
      <c r="T828" s="7"/>
      <c r="U828" s="7"/>
      <c r="V828" s="7" t="s">
        <v>5363</v>
      </c>
      <c r="W828" s="7">
        <v>2018</v>
      </c>
      <c r="X828" s="7" t="s">
        <v>5364</v>
      </c>
      <c r="Y828" s="7" t="s">
        <v>5365</v>
      </c>
      <c r="Z828" s="6">
        <v>30711388768</v>
      </c>
      <c r="AA828" s="6"/>
      <c r="AB828" s="7"/>
      <c r="AC828" s="7"/>
      <c r="AD828" s="7"/>
      <c r="AE828" s="7"/>
      <c r="AF828" s="7" t="s">
        <v>1478</v>
      </c>
      <c r="AG828" s="7" t="s">
        <v>5366</v>
      </c>
      <c r="AH828" s="7" t="s">
        <v>5367</v>
      </c>
      <c r="AI828" s="7"/>
      <c r="AJ828" s="7"/>
      <c r="AK828" s="7"/>
    </row>
    <row r="829" spans="1:37" ht="14.25" customHeight="1" x14ac:dyDescent="0.3">
      <c r="A829" s="6">
        <v>828</v>
      </c>
      <c r="B829" s="7" t="s">
        <v>1422</v>
      </c>
      <c r="C829" s="8" t="s">
        <v>5368</v>
      </c>
      <c r="D829" s="7" t="s">
        <v>38</v>
      </c>
      <c r="E829" s="7" t="s">
        <v>55</v>
      </c>
      <c r="F829" s="7" t="s">
        <v>2608</v>
      </c>
      <c r="G829" s="7" t="s">
        <v>5369</v>
      </c>
      <c r="H829" s="6">
        <v>13499518</v>
      </c>
      <c r="I829" s="7">
        <v>2</v>
      </c>
      <c r="J829" s="7" t="s">
        <v>294</v>
      </c>
      <c r="K829" s="8" t="s">
        <v>5370</v>
      </c>
      <c r="L829" s="7">
        <v>-34.594061000000004</v>
      </c>
      <c r="M829" s="7">
        <v>-58.412253</v>
      </c>
      <c r="N829" s="49">
        <v>43460</v>
      </c>
      <c r="O829" s="49">
        <v>43692</v>
      </c>
      <c r="P829" s="7">
        <v>7</v>
      </c>
      <c r="Q829" s="7">
        <v>100</v>
      </c>
      <c r="R829" s="7" t="s">
        <v>5371</v>
      </c>
      <c r="S829" s="7"/>
      <c r="T829" s="7"/>
      <c r="U829" s="7"/>
      <c r="V829" s="7" t="s">
        <v>5372</v>
      </c>
      <c r="W829" s="7">
        <v>2018</v>
      </c>
      <c r="X829" s="7" t="s">
        <v>5364</v>
      </c>
      <c r="Y829" s="7" t="s">
        <v>5373</v>
      </c>
      <c r="Z829" s="6">
        <v>30709502480</v>
      </c>
      <c r="AA829" s="6"/>
      <c r="AB829" s="7"/>
      <c r="AC829" s="7"/>
      <c r="AD829" s="7"/>
      <c r="AE829" s="7"/>
      <c r="AF829" s="7" t="s">
        <v>1430</v>
      </c>
      <c r="AG829" s="7" t="s">
        <v>5374</v>
      </c>
      <c r="AH829" s="7" t="s">
        <v>5375</v>
      </c>
      <c r="AI829" s="7"/>
      <c r="AJ829" s="7"/>
      <c r="AK829" s="7"/>
    </row>
    <row r="830" spans="1:37" ht="14.25" customHeight="1" x14ac:dyDescent="0.3">
      <c r="A830" s="6">
        <v>829</v>
      </c>
      <c r="B830" s="7" t="s">
        <v>5376</v>
      </c>
      <c r="C830" s="8" t="s">
        <v>5377</v>
      </c>
      <c r="D830" s="7" t="s">
        <v>38</v>
      </c>
      <c r="E830" s="7" t="s">
        <v>55</v>
      </c>
      <c r="F830" s="7" t="s">
        <v>2608</v>
      </c>
      <c r="G830" s="7" t="s">
        <v>5378</v>
      </c>
      <c r="H830" s="6">
        <v>4163470</v>
      </c>
      <c r="I830" s="7">
        <v>1</v>
      </c>
      <c r="J830" s="7" t="s">
        <v>77</v>
      </c>
      <c r="K830" s="8" t="s">
        <v>5379</v>
      </c>
      <c r="L830" s="7">
        <v>-34.600644000000003</v>
      </c>
      <c r="M830" s="7">
        <v>-58.371248999999999</v>
      </c>
      <c r="N830" s="49">
        <v>43029</v>
      </c>
      <c r="O830" s="49">
        <v>43140</v>
      </c>
      <c r="P830" s="7">
        <v>4</v>
      </c>
      <c r="Q830" s="7">
        <v>100</v>
      </c>
      <c r="R830" s="7" t="s">
        <v>5380</v>
      </c>
      <c r="S830" s="7" t="s">
        <v>5381</v>
      </c>
      <c r="T830" s="7" t="s">
        <v>5382</v>
      </c>
      <c r="U830" s="7" t="s">
        <v>5383</v>
      </c>
      <c r="V830" s="7" t="s">
        <v>566</v>
      </c>
      <c r="W830" s="7">
        <v>2016</v>
      </c>
      <c r="X830" s="7"/>
      <c r="Y830" s="7"/>
      <c r="Z830" s="6">
        <v>30575292174</v>
      </c>
      <c r="AA830" s="6"/>
      <c r="AB830" s="7"/>
      <c r="AC830" s="7"/>
      <c r="AD830" s="7"/>
      <c r="AE830" s="7"/>
      <c r="AF830" s="7" t="s">
        <v>5384</v>
      </c>
      <c r="AG830" s="7" t="s">
        <v>5385</v>
      </c>
      <c r="AH830" s="7"/>
      <c r="AI830" s="7"/>
      <c r="AJ830" s="7"/>
      <c r="AK830" s="7"/>
    </row>
    <row r="831" spans="1:37" ht="14.25" customHeight="1" x14ac:dyDescent="0.3">
      <c r="A831" s="6">
        <v>830</v>
      </c>
      <c r="B831" s="7" t="s">
        <v>5386</v>
      </c>
      <c r="C831" s="8" t="s">
        <v>5387</v>
      </c>
      <c r="D831" s="7" t="s">
        <v>38</v>
      </c>
      <c r="E831" s="7" t="s">
        <v>55</v>
      </c>
      <c r="F831" s="7" t="s">
        <v>2608</v>
      </c>
      <c r="G831" s="7" t="s">
        <v>5388</v>
      </c>
      <c r="H831" s="6">
        <v>12444131</v>
      </c>
      <c r="I831" s="7">
        <v>5</v>
      </c>
      <c r="J831" s="7" t="s">
        <v>1842</v>
      </c>
      <c r="K831" s="8" t="s">
        <v>5389</v>
      </c>
      <c r="L831" s="7">
        <v>-34.628748000000002</v>
      </c>
      <c r="M831" s="7">
        <v>-58.415992000000003</v>
      </c>
      <c r="N831" s="49">
        <v>43035</v>
      </c>
      <c r="O831" s="49">
        <v>43157</v>
      </c>
      <c r="P831" s="7">
        <v>4</v>
      </c>
      <c r="Q831" s="7">
        <v>100</v>
      </c>
      <c r="R831" s="7" t="s">
        <v>5390</v>
      </c>
      <c r="S831" s="7" t="s">
        <v>5391</v>
      </c>
      <c r="T831" s="7" t="s">
        <v>5392</v>
      </c>
      <c r="U831" s="7" t="s">
        <v>5393</v>
      </c>
      <c r="V831" s="7" t="s">
        <v>60</v>
      </c>
      <c r="W831" s="7">
        <v>2016</v>
      </c>
      <c r="X831" s="7"/>
      <c r="Y831" s="7"/>
      <c r="Z831" s="6">
        <v>30707431896</v>
      </c>
      <c r="AA831" s="6"/>
      <c r="AB831" s="7"/>
      <c r="AC831" s="7"/>
      <c r="AD831" s="7"/>
      <c r="AE831" s="7"/>
      <c r="AF831" s="7" t="s">
        <v>5394</v>
      </c>
      <c r="AG831" s="7" t="s">
        <v>5385</v>
      </c>
      <c r="AH831" s="7"/>
      <c r="AI831" s="7"/>
      <c r="AJ831" s="7"/>
      <c r="AK831" s="7"/>
    </row>
    <row r="832" spans="1:37" ht="14.25" customHeight="1" x14ac:dyDescent="0.3">
      <c r="A832" s="6">
        <v>831</v>
      </c>
      <c r="B832" s="7" t="s">
        <v>5376</v>
      </c>
      <c r="C832" s="8" t="s">
        <v>5395</v>
      </c>
      <c r="D832" s="7" t="s">
        <v>38</v>
      </c>
      <c r="E832" s="7" t="s">
        <v>55</v>
      </c>
      <c r="F832" s="7" t="s">
        <v>2608</v>
      </c>
      <c r="G832" s="7" t="s">
        <v>5396</v>
      </c>
      <c r="H832" s="6">
        <v>8186010</v>
      </c>
      <c r="I832" s="7">
        <v>1</v>
      </c>
      <c r="J832" s="7" t="s">
        <v>77</v>
      </c>
      <c r="K832" s="8" t="s">
        <v>5397</v>
      </c>
      <c r="L832" s="7">
        <v>-34.606842999999998</v>
      </c>
      <c r="M832" s="7">
        <v>-58.375158999999996</v>
      </c>
      <c r="N832" s="49">
        <v>43050</v>
      </c>
      <c r="O832" s="49">
        <v>43131</v>
      </c>
      <c r="P832" s="7">
        <v>2</v>
      </c>
      <c r="Q832" s="7">
        <v>100</v>
      </c>
      <c r="R832" s="7" t="s">
        <v>5398</v>
      </c>
      <c r="S832" s="7" t="s">
        <v>5398</v>
      </c>
      <c r="T832" s="7"/>
      <c r="U832" s="7"/>
      <c r="V832" s="7" t="s">
        <v>60</v>
      </c>
      <c r="W832" s="7">
        <v>2016</v>
      </c>
      <c r="X832" s="7"/>
      <c r="Y832" s="7"/>
      <c r="Z832" s="6">
        <v>30707431896</v>
      </c>
      <c r="AA832" s="6"/>
      <c r="AB832" s="7"/>
      <c r="AC832" s="7"/>
      <c r="AD832" s="7"/>
      <c r="AE832" s="7"/>
      <c r="AF832" s="7" t="s">
        <v>5384</v>
      </c>
      <c r="AG832" s="7" t="s">
        <v>5385</v>
      </c>
      <c r="AH832" s="7"/>
      <c r="AI832" s="7"/>
      <c r="AJ832" s="7"/>
      <c r="AK832" s="7"/>
    </row>
    <row r="833" spans="1:37" ht="14.25" customHeight="1" x14ac:dyDescent="0.3">
      <c r="A833" s="6">
        <v>832</v>
      </c>
      <c r="B833" s="7" t="s">
        <v>5399</v>
      </c>
      <c r="C833" s="8" t="s">
        <v>5400</v>
      </c>
      <c r="D833" s="7" t="s">
        <v>38</v>
      </c>
      <c r="E833" s="7" t="s">
        <v>55</v>
      </c>
      <c r="F833" s="7" t="s">
        <v>2608</v>
      </c>
      <c r="G833" s="7" t="s">
        <v>5401</v>
      </c>
      <c r="H833" s="6">
        <v>29646379</v>
      </c>
      <c r="I833" s="7">
        <v>15</v>
      </c>
      <c r="J833" s="7" t="s">
        <v>781</v>
      </c>
      <c r="K833" s="8" t="s">
        <v>5402</v>
      </c>
      <c r="L833" s="7">
        <v>-34.581344999999999</v>
      </c>
      <c r="M833" s="7">
        <v>-58.451365000000003</v>
      </c>
      <c r="N833" s="49">
        <v>43076</v>
      </c>
      <c r="O833" s="49">
        <v>43165</v>
      </c>
      <c r="P833" s="7">
        <v>3</v>
      </c>
      <c r="Q833" s="7">
        <v>100</v>
      </c>
      <c r="R833" s="7" t="s">
        <v>5403</v>
      </c>
      <c r="S833" s="7" t="s">
        <v>5404</v>
      </c>
      <c r="T833" s="7" t="s">
        <v>5405</v>
      </c>
      <c r="U833" s="7" t="s">
        <v>5406</v>
      </c>
      <c r="V833" s="7" t="s">
        <v>566</v>
      </c>
      <c r="W833" s="7">
        <v>2016</v>
      </c>
      <c r="X833" s="7"/>
      <c r="Y833" s="7"/>
      <c r="Z833" s="6">
        <v>30575292174</v>
      </c>
      <c r="AA833" s="6"/>
      <c r="AB833" s="7"/>
      <c r="AC833" s="7"/>
      <c r="AD833" s="7"/>
      <c r="AE833" s="7"/>
      <c r="AF833" s="7" t="s">
        <v>5407</v>
      </c>
      <c r="AG833" s="7" t="s">
        <v>5385</v>
      </c>
      <c r="AH833" s="7"/>
      <c r="AI833" s="7"/>
      <c r="AJ833" s="7"/>
      <c r="AK833" s="7"/>
    </row>
    <row r="834" spans="1:37" ht="14.25" customHeight="1" x14ac:dyDescent="0.3">
      <c r="A834" s="6">
        <v>833</v>
      </c>
      <c r="B834" s="7" t="s">
        <v>5408</v>
      </c>
      <c r="C834" s="8" t="s">
        <v>5409</v>
      </c>
      <c r="D834" s="7" t="s">
        <v>38</v>
      </c>
      <c r="E834" s="7" t="s">
        <v>55</v>
      </c>
      <c r="F834" s="7" t="s">
        <v>2608</v>
      </c>
      <c r="G834" s="7" t="s">
        <v>5410</v>
      </c>
      <c r="H834" s="6">
        <v>31570801</v>
      </c>
      <c r="I834" s="7">
        <v>2</v>
      </c>
      <c r="J834" s="7" t="s">
        <v>294</v>
      </c>
      <c r="K834" s="8" t="s">
        <v>5411</v>
      </c>
      <c r="L834" s="7">
        <v>-34.595674000000002</v>
      </c>
      <c r="M834" s="7">
        <v>-58.395958999999998</v>
      </c>
      <c r="N834" s="49">
        <v>42993</v>
      </c>
      <c r="O834" s="49">
        <v>43241</v>
      </c>
      <c r="P834" s="7">
        <v>8</v>
      </c>
      <c r="Q834" s="7">
        <v>100</v>
      </c>
      <c r="R834" s="7" t="s">
        <v>5412</v>
      </c>
      <c r="S834" s="7" t="s">
        <v>5413</v>
      </c>
      <c r="T834" s="7" t="s">
        <v>5414</v>
      </c>
      <c r="U834" s="7"/>
      <c r="V834" s="7" t="s">
        <v>475</v>
      </c>
      <c r="W834" s="7">
        <v>2016</v>
      </c>
      <c r="X834" s="7"/>
      <c r="Y834" s="7"/>
      <c r="Z834" s="6">
        <v>30677303863</v>
      </c>
      <c r="AA834" s="6"/>
      <c r="AB834" s="7"/>
      <c r="AC834" s="7"/>
      <c r="AD834" s="7"/>
      <c r="AE834" s="7"/>
      <c r="AF834" s="7" t="s">
        <v>5415</v>
      </c>
      <c r="AG834" s="7" t="s">
        <v>5385</v>
      </c>
      <c r="AH834" s="7"/>
      <c r="AI834" s="7"/>
      <c r="AJ834" s="7"/>
      <c r="AK834" s="7"/>
    </row>
    <row r="835" spans="1:37" ht="14.25" customHeight="1" x14ac:dyDescent="0.3">
      <c r="A835" s="6">
        <v>834</v>
      </c>
      <c r="B835" s="7" t="s">
        <v>5416</v>
      </c>
      <c r="C835" s="8" t="s">
        <v>5417</v>
      </c>
      <c r="D835" s="7" t="s">
        <v>38</v>
      </c>
      <c r="E835" s="7" t="s">
        <v>55</v>
      </c>
      <c r="F835" s="7" t="s">
        <v>2608</v>
      </c>
      <c r="G835" s="7" t="s">
        <v>5418</v>
      </c>
      <c r="H835" s="6">
        <v>25403204</v>
      </c>
      <c r="I835" s="7">
        <v>12</v>
      </c>
      <c r="J835" s="7" t="s">
        <v>42</v>
      </c>
      <c r="K835" s="8" t="s">
        <v>5419</v>
      </c>
      <c r="L835" s="7">
        <v>-34.576906000000001</v>
      </c>
      <c r="M835" s="7">
        <v>-58.482151000000002</v>
      </c>
      <c r="N835" s="49">
        <v>43056</v>
      </c>
      <c r="O835" s="49">
        <v>43224</v>
      </c>
      <c r="P835" s="7">
        <v>6</v>
      </c>
      <c r="Q835" s="7">
        <v>100</v>
      </c>
      <c r="R835" s="7" t="s">
        <v>5420</v>
      </c>
      <c r="S835" s="7" t="s">
        <v>5421</v>
      </c>
      <c r="T835" s="7" t="s">
        <v>5422</v>
      </c>
      <c r="U835" s="7"/>
      <c r="V835" s="7" t="s">
        <v>60</v>
      </c>
      <c r="W835" s="7">
        <v>2016</v>
      </c>
      <c r="X835" s="7"/>
      <c r="Y835" s="7"/>
      <c r="Z835" s="6">
        <v>30707431896</v>
      </c>
      <c r="AA835" s="6"/>
      <c r="AB835" s="7"/>
      <c r="AC835" s="7"/>
      <c r="AD835" s="7"/>
      <c r="AE835" s="7"/>
      <c r="AF835" s="7" t="s">
        <v>5423</v>
      </c>
      <c r="AG835" s="7" t="s">
        <v>5385</v>
      </c>
      <c r="AH835" s="7"/>
      <c r="AI835" s="7"/>
      <c r="AJ835" s="7"/>
      <c r="AK835" s="7"/>
    </row>
    <row r="836" spans="1:37" ht="14.25" customHeight="1" x14ac:dyDescent="0.3">
      <c r="A836" s="6">
        <v>835</v>
      </c>
      <c r="B836" s="7" t="s">
        <v>5416</v>
      </c>
      <c r="C836" s="8" t="s">
        <v>5424</v>
      </c>
      <c r="D836" s="7" t="s">
        <v>38</v>
      </c>
      <c r="E836" s="7" t="s">
        <v>55</v>
      </c>
      <c r="F836" s="7" t="s">
        <v>2608</v>
      </c>
      <c r="G836" s="7" t="s">
        <v>5425</v>
      </c>
      <c r="H836" s="6">
        <v>7597179</v>
      </c>
      <c r="I836" s="7">
        <v>12</v>
      </c>
      <c r="J836" s="7" t="s">
        <v>42</v>
      </c>
      <c r="K836" s="8" t="s">
        <v>5426</v>
      </c>
      <c r="L836" s="7">
        <v>-34.572699999999998</v>
      </c>
      <c r="M836" s="7">
        <v>-58.488570000000003</v>
      </c>
      <c r="N836" s="49">
        <v>43227</v>
      </c>
      <c r="O836" s="49">
        <v>43343</v>
      </c>
      <c r="P836" s="7">
        <v>3</v>
      </c>
      <c r="Q836" s="7">
        <v>100</v>
      </c>
      <c r="R836" s="7" t="s">
        <v>5427</v>
      </c>
      <c r="S836" s="7" t="s">
        <v>5428</v>
      </c>
      <c r="T836" s="7" t="s">
        <v>5429</v>
      </c>
      <c r="U836" s="7"/>
      <c r="V836" s="7" t="s">
        <v>60</v>
      </c>
      <c r="W836" s="7">
        <v>2016</v>
      </c>
      <c r="X836" s="7"/>
      <c r="Y836" s="7"/>
      <c r="Z836" s="6">
        <v>30707431896</v>
      </c>
      <c r="AA836" s="6"/>
      <c r="AB836" s="7"/>
      <c r="AC836" s="7"/>
      <c r="AD836" s="7"/>
      <c r="AE836" s="7"/>
      <c r="AF836" s="7" t="s">
        <v>5423</v>
      </c>
      <c r="AG836" s="7" t="s">
        <v>5385</v>
      </c>
      <c r="AH836" s="7"/>
      <c r="AI836" s="7"/>
      <c r="AJ836" s="7"/>
      <c r="AK836" s="7"/>
    </row>
    <row r="837" spans="1:37" ht="14.25" customHeight="1" x14ac:dyDescent="0.3">
      <c r="A837" s="6">
        <v>836</v>
      </c>
      <c r="B837" s="7" t="s">
        <v>5386</v>
      </c>
      <c r="C837" s="8" t="s">
        <v>5430</v>
      </c>
      <c r="D837" s="7" t="s">
        <v>38</v>
      </c>
      <c r="E837" s="7" t="s">
        <v>55</v>
      </c>
      <c r="F837" s="7" t="s">
        <v>2608</v>
      </c>
      <c r="G837" s="7" t="s">
        <v>5431</v>
      </c>
      <c r="H837" s="6">
        <v>11805446</v>
      </c>
      <c r="I837" s="7">
        <v>5</v>
      </c>
      <c r="J837" s="7" t="s">
        <v>466</v>
      </c>
      <c r="K837" s="8" t="s">
        <v>5432</v>
      </c>
      <c r="L837" s="7">
        <v>-34.604550000000003</v>
      </c>
      <c r="M837" s="7">
        <v>-58.421219999999998</v>
      </c>
      <c r="N837" s="49">
        <v>43255</v>
      </c>
      <c r="O837" s="49">
        <v>43465</v>
      </c>
      <c r="P837" s="7">
        <v>6</v>
      </c>
      <c r="Q837" s="7">
        <v>100</v>
      </c>
      <c r="R837" s="7" t="s">
        <v>5433</v>
      </c>
      <c r="S837" s="7"/>
      <c r="T837" s="7"/>
      <c r="U837" s="7"/>
      <c r="V837" s="7" t="s">
        <v>5434</v>
      </c>
      <c r="W837" s="7">
        <v>2016</v>
      </c>
      <c r="X837" s="7"/>
      <c r="Y837" s="7"/>
      <c r="Z837" s="6"/>
      <c r="AA837" s="6"/>
      <c r="AB837" s="7"/>
      <c r="AC837" s="7"/>
      <c r="AD837" s="7"/>
      <c r="AE837" s="7"/>
      <c r="AF837" s="7" t="s">
        <v>5394</v>
      </c>
      <c r="AG837" s="7" t="s">
        <v>5385</v>
      </c>
      <c r="AH837" s="7"/>
      <c r="AI837" s="7"/>
      <c r="AJ837" s="7"/>
      <c r="AK837" s="7"/>
    </row>
    <row r="838" spans="1:37" ht="14.25" customHeight="1" x14ac:dyDescent="0.3">
      <c r="A838" s="6">
        <v>837</v>
      </c>
      <c r="B838" s="7" t="s">
        <v>5408</v>
      </c>
      <c r="C838" s="8" t="s">
        <v>5435</v>
      </c>
      <c r="D838" s="7" t="s">
        <v>38</v>
      </c>
      <c r="E838" s="7" t="s">
        <v>55</v>
      </c>
      <c r="F838" s="7" t="s">
        <v>2608</v>
      </c>
      <c r="G838" s="7" t="s">
        <v>5436</v>
      </c>
      <c r="H838" s="6">
        <v>11178115</v>
      </c>
      <c r="I838" s="7">
        <v>2</v>
      </c>
      <c r="J838" s="7" t="s">
        <v>294</v>
      </c>
      <c r="K838" s="8" t="s">
        <v>5437</v>
      </c>
      <c r="L838" s="7">
        <v>-34.599179999999997</v>
      </c>
      <c r="M838" s="7">
        <v>-58.393090000000001</v>
      </c>
      <c r="N838" s="49">
        <v>43234</v>
      </c>
      <c r="O838" s="49">
        <v>43373</v>
      </c>
      <c r="P838" s="7">
        <v>4</v>
      </c>
      <c r="Q838" s="7">
        <v>100</v>
      </c>
      <c r="R838" s="7" t="s">
        <v>5438</v>
      </c>
      <c r="S838" s="7" t="s">
        <v>5439</v>
      </c>
      <c r="T838" s="7"/>
      <c r="U838" s="7"/>
      <c r="V838" s="7" t="s">
        <v>227</v>
      </c>
      <c r="W838" s="7">
        <v>2016</v>
      </c>
      <c r="X838" s="7"/>
      <c r="Y838" s="7"/>
      <c r="Z838" s="6">
        <v>30711470022</v>
      </c>
      <c r="AA838" s="6"/>
      <c r="AB838" s="7"/>
      <c r="AC838" s="7"/>
      <c r="AD838" s="7"/>
      <c r="AE838" s="7"/>
      <c r="AF838" s="7" t="s">
        <v>5415</v>
      </c>
      <c r="AG838" s="7" t="s">
        <v>5385</v>
      </c>
      <c r="AH838" s="7"/>
      <c r="AI838" s="7"/>
      <c r="AJ838" s="7"/>
      <c r="AK838" s="7"/>
    </row>
    <row r="839" spans="1:37" ht="14.25" customHeight="1" x14ac:dyDescent="0.3">
      <c r="A839" s="6">
        <v>838</v>
      </c>
      <c r="B839" s="7" t="s">
        <v>5440</v>
      </c>
      <c r="C839" s="8" t="s">
        <v>5441</v>
      </c>
      <c r="D839" s="7" t="s">
        <v>38</v>
      </c>
      <c r="E839" s="7" t="s">
        <v>55</v>
      </c>
      <c r="F839" s="7" t="s">
        <v>2608</v>
      </c>
      <c r="G839" s="7" t="s">
        <v>5442</v>
      </c>
      <c r="H839" s="6">
        <v>11101211</v>
      </c>
      <c r="I839" s="7">
        <v>9</v>
      </c>
      <c r="J839" s="7" t="s">
        <v>302</v>
      </c>
      <c r="K839" s="8" t="s">
        <v>5443</v>
      </c>
      <c r="L839" s="7">
        <v>-34.639110000000002</v>
      </c>
      <c r="M839" s="7">
        <v>-58.522570000000002</v>
      </c>
      <c r="N839" s="49">
        <v>43249</v>
      </c>
      <c r="O839" s="49">
        <v>43373</v>
      </c>
      <c r="P839" s="7">
        <v>4</v>
      </c>
      <c r="Q839" s="7">
        <v>100</v>
      </c>
      <c r="R839" s="7" t="s">
        <v>855</v>
      </c>
      <c r="S839" s="7"/>
      <c r="T839" s="7"/>
      <c r="U839" s="7"/>
      <c r="V839" s="7" t="s">
        <v>475</v>
      </c>
      <c r="W839" s="7">
        <v>2016</v>
      </c>
      <c r="X839" s="7"/>
      <c r="Y839" s="7"/>
      <c r="Z839" s="6">
        <v>30677303863</v>
      </c>
      <c r="AA839" s="6"/>
      <c r="AB839" s="7"/>
      <c r="AC839" s="7"/>
      <c r="AD839" s="7"/>
      <c r="AE839" s="7"/>
      <c r="AF839" s="7" t="s">
        <v>5444</v>
      </c>
      <c r="AG839" s="7" t="s">
        <v>5385</v>
      </c>
      <c r="AH839" s="7"/>
      <c r="AI839" s="7"/>
      <c r="AJ839" s="7"/>
      <c r="AK839" s="7"/>
    </row>
    <row r="840" spans="1:37" ht="14.25" customHeight="1" x14ac:dyDescent="0.3">
      <c r="A840" s="6">
        <v>839</v>
      </c>
      <c r="B840" s="7" t="s">
        <v>5440</v>
      </c>
      <c r="C840" s="8" t="s">
        <v>5445</v>
      </c>
      <c r="D840" s="7" t="s">
        <v>38</v>
      </c>
      <c r="E840" s="7" t="s">
        <v>55</v>
      </c>
      <c r="F840" s="7" t="s">
        <v>2608</v>
      </c>
      <c r="G840" s="7" t="s">
        <v>5446</v>
      </c>
      <c r="H840" s="6">
        <v>9064458</v>
      </c>
      <c r="I840" s="7">
        <v>9</v>
      </c>
      <c r="J840" s="7" t="s">
        <v>302</v>
      </c>
      <c r="K840" s="8" t="s">
        <v>5447</v>
      </c>
      <c r="L840" s="7">
        <v>-34.641330000000004</v>
      </c>
      <c r="M840" s="7">
        <v>-58.526319999999998</v>
      </c>
      <c r="N840" s="49">
        <v>43167</v>
      </c>
      <c r="O840" s="49">
        <v>43281</v>
      </c>
      <c r="P840" s="7">
        <v>3</v>
      </c>
      <c r="Q840" s="7">
        <v>100</v>
      </c>
      <c r="R840" s="7" t="s">
        <v>855</v>
      </c>
      <c r="S840" s="7"/>
      <c r="T840" s="7"/>
      <c r="U840" s="7"/>
      <c r="V840" s="7" t="s">
        <v>475</v>
      </c>
      <c r="W840" s="7">
        <v>2016</v>
      </c>
      <c r="X840" s="7"/>
      <c r="Y840" s="7"/>
      <c r="Z840" s="6">
        <v>30677303863</v>
      </c>
      <c r="AA840" s="6"/>
      <c r="AB840" s="7"/>
      <c r="AC840" s="7"/>
      <c r="AD840" s="7"/>
      <c r="AE840" s="7"/>
      <c r="AF840" s="7" t="s">
        <v>5444</v>
      </c>
      <c r="AG840" s="7" t="s">
        <v>5385</v>
      </c>
      <c r="AH840" s="7"/>
      <c r="AI840" s="7"/>
      <c r="AJ840" s="7"/>
      <c r="AK840" s="7"/>
    </row>
    <row r="841" spans="1:37" ht="14.25" customHeight="1" x14ac:dyDescent="0.3">
      <c r="A841" s="6">
        <v>840</v>
      </c>
      <c r="B841" s="7" t="s">
        <v>4714</v>
      </c>
      <c r="C841" s="8" t="s">
        <v>5448</v>
      </c>
      <c r="D841" s="7" t="s">
        <v>38</v>
      </c>
      <c r="E841" s="7" t="s">
        <v>193</v>
      </c>
      <c r="F841" s="7" t="s">
        <v>164</v>
      </c>
      <c r="G841" s="7" t="s">
        <v>5449</v>
      </c>
      <c r="H841" s="6">
        <v>1878614</v>
      </c>
      <c r="I841" s="7">
        <v>4</v>
      </c>
      <c r="J841" s="7" t="s">
        <v>350</v>
      </c>
      <c r="K841" s="8" t="s">
        <v>5450</v>
      </c>
      <c r="L841" s="7">
        <v>-34.637858999999999</v>
      </c>
      <c r="M841" s="7">
        <v>-58.356628999999998</v>
      </c>
      <c r="N841" s="49">
        <v>42963</v>
      </c>
      <c r="O841" s="49">
        <v>43053</v>
      </c>
      <c r="P841" s="7">
        <v>3</v>
      </c>
      <c r="Q841" s="7">
        <v>100</v>
      </c>
      <c r="R841" s="7"/>
      <c r="S841" s="7"/>
      <c r="T841" s="7"/>
      <c r="U841" s="7"/>
      <c r="V841" s="7" t="s">
        <v>2421</v>
      </c>
      <c r="W841" s="7">
        <v>2017</v>
      </c>
      <c r="X841" s="7" t="s">
        <v>228</v>
      </c>
      <c r="Y841" s="7" t="s">
        <v>5451</v>
      </c>
      <c r="Z841" s="6">
        <v>30714763098</v>
      </c>
      <c r="AA841" s="6" t="s">
        <v>2054</v>
      </c>
      <c r="AB841" s="7"/>
      <c r="AC841" s="7"/>
      <c r="AD841" s="7"/>
      <c r="AE841" s="7"/>
      <c r="AF841" s="7"/>
      <c r="AG841" s="7"/>
      <c r="AH841" s="7"/>
      <c r="AI841" s="7"/>
      <c r="AJ841" s="7"/>
      <c r="AK841" s="7"/>
    </row>
    <row r="842" spans="1:37" ht="14.25" customHeight="1" x14ac:dyDescent="0.3">
      <c r="A842" s="6">
        <v>841</v>
      </c>
      <c r="B842" s="7" t="s">
        <v>4714</v>
      </c>
      <c r="C842" s="8" t="s">
        <v>5452</v>
      </c>
      <c r="D842" s="7" t="s">
        <v>38</v>
      </c>
      <c r="E842" s="7" t="s">
        <v>193</v>
      </c>
      <c r="F842" s="7" t="s">
        <v>164</v>
      </c>
      <c r="G842" s="7" t="s">
        <v>5453</v>
      </c>
      <c r="H842" s="6">
        <v>7003511</v>
      </c>
      <c r="I842" s="7">
        <v>9</v>
      </c>
      <c r="J842" s="7" t="s">
        <v>876</v>
      </c>
      <c r="K842" s="8" t="s">
        <v>5454</v>
      </c>
      <c r="L842" s="7">
        <v>-34.665748000000001</v>
      </c>
      <c r="M842" s="7">
        <v>-58.494807000000002</v>
      </c>
      <c r="N842" s="49">
        <v>42922</v>
      </c>
      <c r="O842" s="49">
        <v>43072</v>
      </c>
      <c r="P842" s="7">
        <v>5</v>
      </c>
      <c r="Q842" s="7">
        <v>100</v>
      </c>
      <c r="R842" s="7"/>
      <c r="S842" s="7"/>
      <c r="T842" s="7"/>
      <c r="U842" s="7"/>
      <c r="V842" s="7" t="s">
        <v>5455</v>
      </c>
      <c r="W842" s="7">
        <v>2017</v>
      </c>
      <c r="X842" s="7" t="s">
        <v>228</v>
      </c>
      <c r="Y842" s="7" t="s">
        <v>5456</v>
      </c>
      <c r="Z842" s="6">
        <v>30714031941</v>
      </c>
      <c r="AA842" s="6" t="s">
        <v>2054</v>
      </c>
      <c r="AB842" s="7"/>
      <c r="AC842" s="7"/>
      <c r="AD842" s="7"/>
      <c r="AE842" s="7"/>
      <c r="AF842" s="7"/>
      <c r="AG842" s="7"/>
      <c r="AH842" s="7"/>
      <c r="AI842" s="7"/>
      <c r="AJ842" s="7"/>
      <c r="AK842" s="7"/>
    </row>
    <row r="843" spans="1:37" ht="14.25" customHeight="1" x14ac:dyDescent="0.3">
      <c r="A843" s="6">
        <v>842</v>
      </c>
      <c r="B843" s="7" t="s">
        <v>615</v>
      </c>
      <c r="C843" s="8" t="s">
        <v>5457</v>
      </c>
      <c r="D843" s="7" t="s">
        <v>38</v>
      </c>
      <c r="E843" s="7" t="s">
        <v>193</v>
      </c>
      <c r="F843" s="7" t="s">
        <v>164</v>
      </c>
      <c r="G843" s="7" t="s">
        <v>5458</v>
      </c>
      <c r="H843" s="6">
        <v>4288880</v>
      </c>
      <c r="I843" s="7">
        <v>7</v>
      </c>
      <c r="J843" s="7" t="s">
        <v>690</v>
      </c>
      <c r="K843" s="8" t="s">
        <v>5459</v>
      </c>
      <c r="L843" s="7">
        <v>-34.649016000000003</v>
      </c>
      <c r="M843" s="7">
        <v>-58.432319</v>
      </c>
      <c r="N843" s="49">
        <v>43039</v>
      </c>
      <c r="O843" s="49">
        <v>43100</v>
      </c>
      <c r="P843" s="7">
        <v>2</v>
      </c>
      <c r="Q843" s="7">
        <v>100</v>
      </c>
      <c r="R843" s="7"/>
      <c r="S843" s="7"/>
      <c r="T843" s="7"/>
      <c r="U843" s="7"/>
      <c r="V843" s="7" t="s">
        <v>5460</v>
      </c>
      <c r="W843" s="7">
        <v>2017</v>
      </c>
      <c r="X843" s="7" t="s">
        <v>228</v>
      </c>
      <c r="Y843" s="7" t="s">
        <v>5461</v>
      </c>
      <c r="Z843" s="6">
        <v>30714286605</v>
      </c>
      <c r="AA843" s="6" t="s">
        <v>2054</v>
      </c>
      <c r="AB843" s="7"/>
      <c r="AC843" s="7"/>
      <c r="AD843" s="7"/>
      <c r="AE843" s="7"/>
      <c r="AF843" s="7"/>
      <c r="AG843" s="7"/>
      <c r="AH843" s="7"/>
      <c r="AI843" s="7"/>
      <c r="AJ843" s="7"/>
      <c r="AK843" s="7"/>
    </row>
    <row r="844" spans="1:37" ht="14.25" customHeight="1" x14ac:dyDescent="0.3">
      <c r="A844" s="6">
        <v>843</v>
      </c>
      <c r="B844" s="7" t="s">
        <v>1733</v>
      </c>
      <c r="C844" s="8" t="s">
        <v>5462</v>
      </c>
      <c r="D844" s="7" t="s">
        <v>38</v>
      </c>
      <c r="E844" s="7" t="s">
        <v>1735</v>
      </c>
      <c r="F844" s="7" t="s">
        <v>164</v>
      </c>
      <c r="G844" s="7" t="s">
        <v>5463</v>
      </c>
      <c r="H844" s="6">
        <v>1997794</v>
      </c>
      <c r="I844" s="7">
        <v>8</v>
      </c>
      <c r="J844" s="7" t="s">
        <v>173</v>
      </c>
      <c r="K844" s="8" t="s">
        <v>2293</v>
      </c>
      <c r="L844" s="7">
        <v>-34.665805679999998</v>
      </c>
      <c r="M844" s="7">
        <v>-58.456365830000003</v>
      </c>
      <c r="N844" s="49">
        <v>42955</v>
      </c>
      <c r="O844" s="49">
        <v>43015</v>
      </c>
      <c r="P844" s="7">
        <v>2</v>
      </c>
      <c r="Q844" s="7">
        <v>100</v>
      </c>
      <c r="R844" s="7" t="s">
        <v>2329</v>
      </c>
      <c r="S844" s="7" t="s">
        <v>2330</v>
      </c>
      <c r="T844" s="7" t="s">
        <v>2331</v>
      </c>
      <c r="U844" s="7"/>
      <c r="V844" s="7" t="s">
        <v>1774</v>
      </c>
      <c r="W844" s="7">
        <v>2017</v>
      </c>
      <c r="X844" s="7" t="s">
        <v>228</v>
      </c>
      <c r="Y844" s="7" t="s">
        <v>5464</v>
      </c>
      <c r="Z844" s="6">
        <v>30709930385</v>
      </c>
      <c r="AA844" s="6" t="s">
        <v>169</v>
      </c>
      <c r="AB844" s="7"/>
      <c r="AC844" s="7"/>
      <c r="AD844" s="7"/>
      <c r="AE844" s="7"/>
      <c r="AF844" s="7"/>
      <c r="AG844" s="7"/>
      <c r="AH844" s="7"/>
      <c r="AI844" s="7"/>
      <c r="AJ844" s="7"/>
      <c r="AK844" s="7"/>
    </row>
    <row r="845" spans="1:37" ht="14.25" customHeight="1" x14ac:dyDescent="0.3">
      <c r="A845" s="6">
        <v>844</v>
      </c>
      <c r="B845" s="7" t="s">
        <v>1733</v>
      </c>
      <c r="C845" s="8" t="s">
        <v>5465</v>
      </c>
      <c r="D845" s="7" t="s">
        <v>38</v>
      </c>
      <c r="E845" s="7" t="s">
        <v>1735</v>
      </c>
      <c r="F845" s="7" t="s">
        <v>164</v>
      </c>
      <c r="G845" s="7" t="s">
        <v>5466</v>
      </c>
      <c r="H845" s="6">
        <v>941145</v>
      </c>
      <c r="I845" s="7">
        <v>8</v>
      </c>
      <c r="J845" s="7" t="s">
        <v>173</v>
      </c>
      <c r="K845" s="8" t="s">
        <v>2110</v>
      </c>
      <c r="L845" s="7">
        <v>-34.65946976</v>
      </c>
      <c r="M845" s="7">
        <v>-58.456468489999999</v>
      </c>
      <c r="N845" s="49">
        <v>42919</v>
      </c>
      <c r="O845" s="49">
        <v>42949</v>
      </c>
      <c r="P845" s="7">
        <v>1</v>
      </c>
      <c r="Q845" s="7">
        <v>100</v>
      </c>
      <c r="R845" s="7"/>
      <c r="S845" s="7"/>
      <c r="T845" s="7"/>
      <c r="U845" s="7"/>
      <c r="V845" s="7" t="s">
        <v>2152</v>
      </c>
      <c r="W845" s="7">
        <v>2017</v>
      </c>
      <c r="X845" s="7" t="s">
        <v>228</v>
      </c>
      <c r="Y845" s="7" t="s">
        <v>5467</v>
      </c>
      <c r="Z845" s="6">
        <v>30710477910</v>
      </c>
      <c r="AA845" s="6" t="s">
        <v>169</v>
      </c>
      <c r="AB845" s="7"/>
      <c r="AC845" s="7"/>
      <c r="AD845" s="7"/>
      <c r="AE845" s="7"/>
      <c r="AF845" s="7"/>
      <c r="AG845" s="7"/>
      <c r="AH845" s="7"/>
      <c r="AI845" s="7"/>
      <c r="AJ845" s="7"/>
      <c r="AK845" s="7"/>
    </row>
    <row r="846" spans="1:37" ht="14.25" customHeight="1" x14ac:dyDescent="0.3">
      <c r="A846" s="6">
        <v>845</v>
      </c>
      <c r="B846" s="7" t="s">
        <v>1733</v>
      </c>
      <c r="C846" s="8" t="s">
        <v>5468</v>
      </c>
      <c r="D846" s="7" t="s">
        <v>38</v>
      </c>
      <c r="E846" s="7" t="s">
        <v>1735</v>
      </c>
      <c r="F846" s="7" t="s">
        <v>164</v>
      </c>
      <c r="G846" s="7" t="s">
        <v>5469</v>
      </c>
      <c r="H846" s="6">
        <v>3781631</v>
      </c>
      <c r="I846" s="7">
        <v>8</v>
      </c>
      <c r="J846" s="7" t="s">
        <v>173</v>
      </c>
      <c r="K846" s="8" t="s">
        <v>2110</v>
      </c>
      <c r="L846" s="7">
        <v>-34.662607520000002</v>
      </c>
      <c r="M846" s="7">
        <v>-58.45325321</v>
      </c>
      <c r="N846" s="49">
        <v>42996</v>
      </c>
      <c r="O846" s="49">
        <v>43086</v>
      </c>
      <c r="P846" s="7">
        <v>3</v>
      </c>
      <c r="Q846" s="7">
        <v>100</v>
      </c>
      <c r="R846" s="7"/>
      <c r="S846" s="7"/>
      <c r="T846" s="7"/>
      <c r="U846" s="7"/>
      <c r="V846" s="7" t="s">
        <v>2527</v>
      </c>
      <c r="W846" s="7">
        <v>2017</v>
      </c>
      <c r="X846" s="7" t="s">
        <v>228</v>
      </c>
      <c r="Y846" s="7" t="s">
        <v>5470</v>
      </c>
      <c r="Z846" s="6">
        <v>33714510679</v>
      </c>
      <c r="AA846" s="6" t="s">
        <v>169</v>
      </c>
      <c r="AB846" s="7"/>
      <c r="AC846" s="7"/>
      <c r="AD846" s="7"/>
      <c r="AE846" s="7"/>
      <c r="AF846" s="7"/>
      <c r="AG846" s="7"/>
      <c r="AH846" s="7"/>
      <c r="AI846" s="7"/>
      <c r="AJ846" s="7"/>
      <c r="AK846" s="7"/>
    </row>
    <row r="847" spans="1:37" ht="14.25" customHeight="1" x14ac:dyDescent="0.3">
      <c r="A847" s="6">
        <v>846</v>
      </c>
      <c r="B847" s="7" t="s">
        <v>1733</v>
      </c>
      <c r="C847" s="8" t="s">
        <v>5471</v>
      </c>
      <c r="D847" s="7" t="s">
        <v>38</v>
      </c>
      <c r="E847" s="7" t="s">
        <v>1735</v>
      </c>
      <c r="F847" s="7" t="s">
        <v>164</v>
      </c>
      <c r="G847" s="7" t="s">
        <v>5472</v>
      </c>
      <c r="H847" s="6">
        <v>1627060</v>
      </c>
      <c r="I847" s="7">
        <v>8</v>
      </c>
      <c r="J847" s="7" t="s">
        <v>173</v>
      </c>
      <c r="K847" s="8" t="s">
        <v>2110</v>
      </c>
      <c r="L847" s="7">
        <v>-34.65946976</v>
      </c>
      <c r="M847" s="7">
        <v>-58.456468489999999</v>
      </c>
      <c r="N847" s="49">
        <v>43080</v>
      </c>
      <c r="O847" s="49">
        <v>43125</v>
      </c>
      <c r="P847" s="7">
        <v>1.5</v>
      </c>
      <c r="Q847" s="7">
        <v>100</v>
      </c>
      <c r="R847" s="7"/>
      <c r="S847" s="7"/>
      <c r="T847" s="7"/>
      <c r="U847" s="7"/>
      <c r="V847" s="7" t="s">
        <v>2152</v>
      </c>
      <c r="W847" s="7">
        <v>2017</v>
      </c>
      <c r="X847" s="7" t="s">
        <v>228</v>
      </c>
      <c r="Y847" s="7" t="s">
        <v>5473</v>
      </c>
      <c r="Z847" s="6">
        <v>30710477910</v>
      </c>
      <c r="AA847" s="6" t="s">
        <v>169</v>
      </c>
      <c r="AB847" s="7"/>
      <c r="AC847" s="7"/>
      <c r="AD847" s="7"/>
      <c r="AE847" s="7"/>
      <c r="AF847" s="7"/>
      <c r="AG847" s="7"/>
      <c r="AH847" s="7"/>
      <c r="AI847" s="7"/>
      <c r="AJ847" s="7"/>
      <c r="AK847" s="7"/>
    </row>
    <row r="848" spans="1:37" ht="14.25" customHeight="1" x14ac:dyDescent="0.3">
      <c r="A848" s="6">
        <v>847</v>
      </c>
      <c r="B848" s="7" t="s">
        <v>1733</v>
      </c>
      <c r="C848" s="8" t="s">
        <v>5474</v>
      </c>
      <c r="D848" s="7" t="s">
        <v>38</v>
      </c>
      <c r="E848" s="7" t="s">
        <v>1735</v>
      </c>
      <c r="F848" s="7" t="s">
        <v>164</v>
      </c>
      <c r="G848" s="7" t="s">
        <v>5472</v>
      </c>
      <c r="H848" s="6">
        <v>865539</v>
      </c>
      <c r="I848" s="7">
        <v>8</v>
      </c>
      <c r="J848" s="7" t="s">
        <v>173</v>
      </c>
      <c r="K848" s="8" t="s">
        <v>2110</v>
      </c>
      <c r="L848" s="7">
        <v>-34.65946976</v>
      </c>
      <c r="M848" s="7">
        <v>-58.456468489999999</v>
      </c>
      <c r="N848" s="49">
        <v>43080</v>
      </c>
      <c r="O848" s="49">
        <v>43110</v>
      </c>
      <c r="P848" s="7">
        <v>1</v>
      </c>
      <c r="Q848" s="7">
        <v>100</v>
      </c>
      <c r="R848" s="7"/>
      <c r="S848" s="7"/>
      <c r="T848" s="7"/>
      <c r="U848" s="7"/>
      <c r="V848" s="7" t="s">
        <v>2152</v>
      </c>
      <c r="W848" s="7">
        <v>2017</v>
      </c>
      <c r="X848" s="7" t="s">
        <v>228</v>
      </c>
      <c r="Y848" s="7" t="s">
        <v>5475</v>
      </c>
      <c r="Z848" s="6">
        <v>30710477910</v>
      </c>
      <c r="AA848" s="6" t="s">
        <v>169</v>
      </c>
      <c r="AB848" s="7"/>
      <c r="AC848" s="7"/>
      <c r="AD848" s="7"/>
      <c r="AE848" s="7"/>
      <c r="AF848" s="7"/>
      <c r="AG848" s="7"/>
      <c r="AH848" s="7"/>
      <c r="AI848" s="7"/>
      <c r="AJ848" s="7"/>
      <c r="AK848" s="7"/>
    </row>
    <row r="849" spans="1:37" ht="14.25" customHeight="1" x14ac:dyDescent="0.3">
      <c r="A849" s="6">
        <v>848</v>
      </c>
      <c r="B849" s="7" t="s">
        <v>1733</v>
      </c>
      <c r="C849" s="8" t="s">
        <v>5476</v>
      </c>
      <c r="D849" s="7" t="s">
        <v>38</v>
      </c>
      <c r="E849" s="7" t="s">
        <v>1735</v>
      </c>
      <c r="F849" s="7" t="s">
        <v>164</v>
      </c>
      <c r="G849" s="7" t="s">
        <v>5472</v>
      </c>
      <c r="H849" s="6">
        <v>977356</v>
      </c>
      <c r="I849" s="7">
        <v>8</v>
      </c>
      <c r="J849" s="7" t="s">
        <v>173</v>
      </c>
      <c r="K849" s="8" t="s">
        <v>2110</v>
      </c>
      <c r="L849" s="7">
        <v>-34.65946976</v>
      </c>
      <c r="M849" s="7">
        <v>-58.456468489999999</v>
      </c>
      <c r="N849" s="49">
        <v>43080</v>
      </c>
      <c r="O849" s="49">
        <v>43110</v>
      </c>
      <c r="P849" s="7">
        <v>1</v>
      </c>
      <c r="Q849" s="7">
        <v>100</v>
      </c>
      <c r="R849" s="7"/>
      <c r="S849" s="7"/>
      <c r="T849" s="7"/>
      <c r="U849" s="7"/>
      <c r="V849" s="7" t="s">
        <v>2152</v>
      </c>
      <c r="W849" s="7">
        <v>2017</v>
      </c>
      <c r="X849" s="7" t="s">
        <v>228</v>
      </c>
      <c r="Y849" s="7" t="s">
        <v>5477</v>
      </c>
      <c r="Z849" s="6">
        <v>30710477910</v>
      </c>
      <c r="AA849" s="6" t="s">
        <v>169</v>
      </c>
      <c r="AB849" s="7"/>
      <c r="AC849" s="7"/>
      <c r="AD849" s="7"/>
      <c r="AE849" s="7"/>
      <c r="AF849" s="7"/>
      <c r="AG849" s="7"/>
      <c r="AH849" s="7"/>
      <c r="AI849" s="7"/>
      <c r="AJ849" s="7"/>
      <c r="AK849" s="7"/>
    </row>
    <row r="850" spans="1:37" ht="14.25" customHeight="1" x14ac:dyDescent="0.3">
      <c r="A850" s="6">
        <v>849</v>
      </c>
      <c r="B850" s="7" t="s">
        <v>1733</v>
      </c>
      <c r="C850" s="8" t="s">
        <v>5478</v>
      </c>
      <c r="D850" s="7" t="s">
        <v>38</v>
      </c>
      <c r="E850" s="7" t="s">
        <v>193</v>
      </c>
      <c r="F850" s="7" t="s">
        <v>164</v>
      </c>
      <c r="G850" s="7" t="s">
        <v>5479</v>
      </c>
      <c r="H850" s="6">
        <v>767299</v>
      </c>
      <c r="I850" s="7">
        <v>8</v>
      </c>
      <c r="J850" s="7" t="s">
        <v>173</v>
      </c>
      <c r="K850" s="8" t="s">
        <v>2110</v>
      </c>
      <c r="L850" s="7">
        <v>-34.65946976</v>
      </c>
      <c r="M850" s="7">
        <v>-58.456468489999999</v>
      </c>
      <c r="N850" s="49">
        <v>43080</v>
      </c>
      <c r="O850" s="49">
        <v>43140</v>
      </c>
      <c r="P850" s="7">
        <v>2</v>
      </c>
      <c r="Q850" s="7">
        <v>100</v>
      </c>
      <c r="R850" s="7"/>
      <c r="S850" s="7"/>
      <c r="T850" s="7"/>
      <c r="U850" s="7"/>
      <c r="V850" s="7" t="s">
        <v>2106</v>
      </c>
      <c r="W850" s="7">
        <v>2017</v>
      </c>
      <c r="X850" s="7" t="s">
        <v>228</v>
      </c>
      <c r="Y850" s="7" t="s">
        <v>5480</v>
      </c>
      <c r="Z850" s="6">
        <v>30711170053</v>
      </c>
      <c r="AA850" s="6" t="s">
        <v>169</v>
      </c>
      <c r="AB850" s="7"/>
      <c r="AC850" s="7"/>
      <c r="AD850" s="7"/>
      <c r="AE850" s="7"/>
      <c r="AF850" s="7"/>
      <c r="AG850" s="7"/>
      <c r="AH850" s="7"/>
      <c r="AI850" s="7"/>
      <c r="AJ850" s="7"/>
      <c r="AK850" s="7"/>
    </row>
    <row r="851" spans="1:37" ht="14.25" customHeight="1" x14ac:dyDescent="0.3">
      <c r="A851" s="6">
        <v>850</v>
      </c>
      <c r="B851" s="7" t="s">
        <v>1733</v>
      </c>
      <c r="C851" s="8" t="s">
        <v>5481</v>
      </c>
      <c r="D851" s="7" t="s">
        <v>38</v>
      </c>
      <c r="E851" s="7" t="s">
        <v>1735</v>
      </c>
      <c r="F851" s="7" t="s">
        <v>164</v>
      </c>
      <c r="G851" s="7" t="s">
        <v>5482</v>
      </c>
      <c r="H851" s="6">
        <v>10619424</v>
      </c>
      <c r="I851" s="7">
        <v>8</v>
      </c>
      <c r="J851" s="7" t="s">
        <v>173</v>
      </c>
      <c r="K851" s="8" t="s">
        <v>5483</v>
      </c>
      <c r="L851" s="7">
        <v>-34.663449999999997</v>
      </c>
      <c r="M851" s="7">
        <v>-58.459488999999998</v>
      </c>
      <c r="N851" s="49">
        <v>43045</v>
      </c>
      <c r="O851" s="49">
        <v>43105</v>
      </c>
      <c r="P851" s="7">
        <v>2</v>
      </c>
      <c r="Q851" s="7">
        <v>100</v>
      </c>
      <c r="R851" s="7"/>
      <c r="S851" s="7"/>
      <c r="T851" s="7"/>
      <c r="U851" s="7"/>
      <c r="V851" s="7" t="s">
        <v>227</v>
      </c>
      <c r="W851" s="7">
        <v>2017</v>
      </c>
      <c r="X851" s="7" t="s">
        <v>228</v>
      </c>
      <c r="Y851" s="7" t="s">
        <v>5484</v>
      </c>
      <c r="Z851" s="6">
        <v>30711470022</v>
      </c>
      <c r="AA851" s="6" t="s">
        <v>169</v>
      </c>
      <c r="AB851" s="7"/>
      <c r="AC851" s="7"/>
      <c r="AD851" s="7"/>
      <c r="AE851" s="7"/>
      <c r="AF851" s="7"/>
      <c r="AG851" s="7"/>
      <c r="AH851" s="7"/>
      <c r="AI851" s="7"/>
      <c r="AJ851" s="7"/>
      <c r="AK851" s="7"/>
    </row>
    <row r="852" spans="1:37" ht="14.25" customHeight="1" x14ac:dyDescent="0.3">
      <c r="A852" s="6">
        <v>851</v>
      </c>
      <c r="B852" s="7" t="s">
        <v>1733</v>
      </c>
      <c r="C852" s="8" t="s">
        <v>5485</v>
      </c>
      <c r="D852" s="7" t="s">
        <v>38</v>
      </c>
      <c r="E852" s="7" t="s">
        <v>193</v>
      </c>
      <c r="F852" s="7" t="s">
        <v>164</v>
      </c>
      <c r="G852" s="7" t="s">
        <v>5486</v>
      </c>
      <c r="H852" s="6">
        <v>1602823</v>
      </c>
      <c r="I852" s="7">
        <v>8</v>
      </c>
      <c r="J852" s="7" t="s">
        <v>173</v>
      </c>
      <c r="K852" s="8" t="s">
        <v>2110</v>
      </c>
      <c r="L852" s="7">
        <v>-34.65946976</v>
      </c>
      <c r="M852" s="7">
        <v>-58.456468489999999</v>
      </c>
      <c r="N852" s="49">
        <v>43080</v>
      </c>
      <c r="O852" s="49">
        <v>43200</v>
      </c>
      <c r="P852" s="7">
        <v>4</v>
      </c>
      <c r="Q852" s="7">
        <v>100</v>
      </c>
      <c r="R852" s="7"/>
      <c r="S852" s="7"/>
      <c r="T852" s="7"/>
      <c r="U852" s="7"/>
      <c r="V852" s="7" t="s">
        <v>1740</v>
      </c>
      <c r="W852" s="7">
        <v>2017</v>
      </c>
      <c r="X852" s="7" t="s">
        <v>228</v>
      </c>
      <c r="Y852" s="7" t="s">
        <v>5487</v>
      </c>
      <c r="Z852" s="6">
        <v>30708832959</v>
      </c>
      <c r="AA852" s="6" t="s">
        <v>169</v>
      </c>
      <c r="AB852" s="7"/>
      <c r="AC852" s="7"/>
      <c r="AD852" s="7"/>
      <c r="AE852" s="7"/>
      <c r="AF852" s="7"/>
      <c r="AG852" s="7"/>
      <c r="AH852" s="7"/>
      <c r="AI852" s="7"/>
      <c r="AJ852" s="7"/>
      <c r="AK852" s="7"/>
    </row>
    <row r="853" spans="1:37" ht="14.25" customHeight="1" x14ac:dyDescent="0.3">
      <c r="A853" s="6">
        <v>852</v>
      </c>
      <c r="B853" s="7" t="s">
        <v>1733</v>
      </c>
      <c r="C853" s="8" t="s">
        <v>5488</v>
      </c>
      <c r="D853" s="7" t="s">
        <v>38</v>
      </c>
      <c r="E853" s="7" t="s">
        <v>193</v>
      </c>
      <c r="F853" s="7" t="s">
        <v>164</v>
      </c>
      <c r="G853" s="7" t="s">
        <v>5486</v>
      </c>
      <c r="H853" s="6">
        <v>1049221</v>
      </c>
      <c r="I853" s="7">
        <v>8</v>
      </c>
      <c r="J853" s="7" t="s">
        <v>173</v>
      </c>
      <c r="K853" s="8" t="s">
        <v>2110</v>
      </c>
      <c r="L853" s="7">
        <v>-34.65946976</v>
      </c>
      <c r="M853" s="7">
        <v>-58.456468489999999</v>
      </c>
      <c r="N853" s="49">
        <v>43080</v>
      </c>
      <c r="O853" s="49">
        <v>43170</v>
      </c>
      <c r="P853" s="7">
        <v>3</v>
      </c>
      <c r="Q853" s="7">
        <v>100</v>
      </c>
      <c r="R853" s="7"/>
      <c r="S853" s="7"/>
      <c r="T853" s="7"/>
      <c r="U853" s="7"/>
      <c r="V853" s="7" t="s">
        <v>2106</v>
      </c>
      <c r="W853" s="7">
        <v>2017</v>
      </c>
      <c r="X853" s="7" t="s">
        <v>228</v>
      </c>
      <c r="Y853" s="7" t="s">
        <v>5489</v>
      </c>
      <c r="Z853" s="6">
        <v>30711170053</v>
      </c>
      <c r="AA853" s="6" t="s">
        <v>169</v>
      </c>
      <c r="AB853" s="7"/>
      <c r="AC853" s="7"/>
      <c r="AD853" s="7"/>
      <c r="AE853" s="7"/>
      <c r="AF853" s="7"/>
      <c r="AG853" s="7"/>
      <c r="AH853" s="7"/>
      <c r="AI853" s="7"/>
      <c r="AJ853" s="7"/>
      <c r="AK853" s="7"/>
    </row>
    <row r="854" spans="1:37" ht="14.25" customHeight="1" x14ac:dyDescent="0.3">
      <c r="A854" s="6">
        <v>853</v>
      </c>
      <c r="B854" s="7" t="s">
        <v>1733</v>
      </c>
      <c r="C854" s="8" t="s">
        <v>5490</v>
      </c>
      <c r="D854" s="7" t="s">
        <v>38</v>
      </c>
      <c r="E854" s="7" t="s">
        <v>1735</v>
      </c>
      <c r="F854" s="7" t="s">
        <v>164</v>
      </c>
      <c r="G854" s="7" t="s">
        <v>5472</v>
      </c>
      <c r="H854" s="6">
        <v>859766</v>
      </c>
      <c r="I854" s="7">
        <v>8</v>
      </c>
      <c r="J854" s="7" t="s">
        <v>173</v>
      </c>
      <c r="K854" s="8" t="s">
        <v>2110</v>
      </c>
      <c r="L854" s="7">
        <v>-34.65946976</v>
      </c>
      <c r="M854" s="7">
        <v>-58.456468489999999</v>
      </c>
      <c r="N854" s="49">
        <v>43080</v>
      </c>
      <c r="O854" s="49">
        <v>43110</v>
      </c>
      <c r="P854" s="7">
        <v>1</v>
      </c>
      <c r="Q854" s="7">
        <v>100</v>
      </c>
      <c r="R854" s="7"/>
      <c r="S854" s="7"/>
      <c r="T854" s="7"/>
      <c r="U854" s="7"/>
      <c r="V854" s="7" t="s">
        <v>2152</v>
      </c>
      <c r="W854" s="7">
        <v>2017</v>
      </c>
      <c r="X854" s="7" t="s">
        <v>228</v>
      </c>
      <c r="Y854" s="7" t="s">
        <v>5491</v>
      </c>
      <c r="Z854" s="6">
        <v>30710477910</v>
      </c>
      <c r="AA854" s="6" t="s">
        <v>169</v>
      </c>
      <c r="AB854" s="7"/>
      <c r="AC854" s="7"/>
      <c r="AD854" s="7"/>
      <c r="AE854" s="7"/>
      <c r="AF854" s="7"/>
      <c r="AG854" s="7"/>
      <c r="AH854" s="7"/>
      <c r="AI854" s="7"/>
      <c r="AJ854" s="7"/>
      <c r="AK854" s="7"/>
    </row>
    <row r="855" spans="1:37" ht="14.25" customHeight="1" x14ac:dyDescent="0.3">
      <c r="A855" s="6">
        <v>854</v>
      </c>
      <c r="B855" s="7" t="s">
        <v>5492</v>
      </c>
      <c r="C855" s="8" t="s">
        <v>5493</v>
      </c>
      <c r="D855" s="7" t="s">
        <v>38</v>
      </c>
      <c r="E855" s="7" t="s">
        <v>1735</v>
      </c>
      <c r="F855" s="7" t="s">
        <v>164</v>
      </c>
      <c r="G855" s="7" t="s">
        <v>5494</v>
      </c>
      <c r="H855" s="6">
        <v>183219</v>
      </c>
      <c r="I855" s="7">
        <v>8</v>
      </c>
      <c r="J855" s="7" t="s">
        <v>173</v>
      </c>
      <c r="K855" s="8" t="s">
        <v>2110</v>
      </c>
      <c r="L855" s="7">
        <v>-34.65946976</v>
      </c>
      <c r="M855" s="7">
        <v>-58.456468489999999</v>
      </c>
      <c r="N855" s="49">
        <v>43081</v>
      </c>
      <c r="O855" s="49">
        <v>43096</v>
      </c>
      <c r="P855" s="7">
        <v>0.5</v>
      </c>
      <c r="Q855" s="7">
        <v>100</v>
      </c>
      <c r="R855" s="7"/>
      <c r="S855" s="7"/>
      <c r="T855" s="7"/>
      <c r="U855" s="7"/>
      <c r="V855" s="7" t="s">
        <v>2152</v>
      </c>
      <c r="W855" s="7">
        <v>2017</v>
      </c>
      <c r="X855" s="7" t="s">
        <v>228</v>
      </c>
      <c r="Y855" s="7" t="s">
        <v>5495</v>
      </c>
      <c r="Z855" s="6">
        <v>30710477910</v>
      </c>
      <c r="AA855" s="6" t="s">
        <v>169</v>
      </c>
      <c r="AB855" s="7"/>
      <c r="AC855" s="7"/>
      <c r="AD855" s="7"/>
      <c r="AE855" s="7"/>
      <c r="AF855" s="7"/>
      <c r="AG855" s="7"/>
      <c r="AH855" s="7"/>
      <c r="AI855" s="7"/>
      <c r="AJ855" s="7"/>
      <c r="AK855" s="7"/>
    </row>
    <row r="856" spans="1:37" ht="14.25" customHeight="1" x14ac:dyDescent="0.3">
      <c r="A856" s="6">
        <v>855</v>
      </c>
      <c r="B856" s="7" t="s">
        <v>1733</v>
      </c>
      <c r="C856" s="8" t="s">
        <v>5496</v>
      </c>
      <c r="D856" s="7" t="s">
        <v>38</v>
      </c>
      <c r="E856" s="7" t="s">
        <v>87</v>
      </c>
      <c r="F856" s="7" t="s">
        <v>164</v>
      </c>
      <c r="G856" s="7" t="s">
        <v>5497</v>
      </c>
      <c r="H856" s="6">
        <v>26268522</v>
      </c>
      <c r="I856" s="7">
        <v>8</v>
      </c>
      <c r="J856" s="7" t="s">
        <v>173</v>
      </c>
      <c r="K856" s="8" t="s">
        <v>5498</v>
      </c>
      <c r="L856" s="7">
        <v>-34.662607520000002</v>
      </c>
      <c r="M856" s="7">
        <v>-58.45325321</v>
      </c>
      <c r="N856" s="49">
        <v>42912</v>
      </c>
      <c r="O856" s="49">
        <v>43312</v>
      </c>
      <c r="P856" s="7">
        <v>12</v>
      </c>
      <c r="Q856" s="7">
        <v>100</v>
      </c>
      <c r="R856" s="7"/>
      <c r="S856" s="7"/>
      <c r="T856" s="7"/>
      <c r="U856" s="7"/>
      <c r="V856" s="7" t="s">
        <v>227</v>
      </c>
      <c r="W856" s="7">
        <v>2017</v>
      </c>
      <c r="X856" s="7" t="s">
        <v>47</v>
      </c>
      <c r="Y856" s="7" t="s">
        <v>1750</v>
      </c>
      <c r="Z856" s="6">
        <v>30711470022</v>
      </c>
      <c r="AA856" s="6" t="s">
        <v>169</v>
      </c>
      <c r="AB856" s="7"/>
      <c r="AC856" s="7"/>
      <c r="AD856" s="7"/>
      <c r="AE856" s="7"/>
      <c r="AF856" s="7"/>
      <c r="AG856" s="7"/>
      <c r="AH856" s="7"/>
      <c r="AI856" s="7"/>
      <c r="AJ856" s="7"/>
      <c r="AK856" s="7"/>
    </row>
    <row r="857" spans="1:37" ht="14.25" customHeight="1" x14ac:dyDescent="0.3">
      <c r="A857" s="6">
        <v>856</v>
      </c>
      <c r="B857" s="7" t="s">
        <v>1733</v>
      </c>
      <c r="C857" s="8" t="s">
        <v>5499</v>
      </c>
      <c r="D857" s="7" t="s">
        <v>38</v>
      </c>
      <c r="E857" s="7" t="s">
        <v>1735</v>
      </c>
      <c r="F857" s="7" t="s">
        <v>164</v>
      </c>
      <c r="G857" s="7" t="s">
        <v>5472</v>
      </c>
      <c r="H857" s="6">
        <v>388882</v>
      </c>
      <c r="I857" s="7">
        <v>8</v>
      </c>
      <c r="J857" s="7" t="s">
        <v>173</v>
      </c>
      <c r="K857" s="8" t="s">
        <v>2110</v>
      </c>
      <c r="L857" s="7">
        <v>-34.65946976</v>
      </c>
      <c r="M857" s="7">
        <v>-58.456468489999999</v>
      </c>
      <c r="N857" s="49">
        <v>43215</v>
      </c>
      <c r="O857" s="49">
        <v>43261</v>
      </c>
      <c r="P857" s="7">
        <v>1.5</v>
      </c>
      <c r="Q857" s="7">
        <v>100</v>
      </c>
      <c r="R857" s="7"/>
      <c r="S857" s="7"/>
      <c r="T857" s="7"/>
      <c r="U857" s="7"/>
      <c r="V857" s="7" t="s">
        <v>2106</v>
      </c>
      <c r="W857" s="7">
        <v>2018</v>
      </c>
      <c r="X857" s="7" t="s">
        <v>228</v>
      </c>
      <c r="Y857" s="7" t="s">
        <v>5500</v>
      </c>
      <c r="Z857" s="6">
        <v>30711170053</v>
      </c>
      <c r="AA857" s="6" t="s">
        <v>169</v>
      </c>
      <c r="AB857" s="7"/>
      <c r="AC857" s="7"/>
      <c r="AD857" s="7"/>
      <c r="AE857" s="7"/>
      <c r="AF857" s="7"/>
      <c r="AG857" s="7"/>
      <c r="AH857" s="7"/>
      <c r="AI857" s="7"/>
      <c r="AJ857" s="7"/>
      <c r="AK857" s="7"/>
    </row>
    <row r="858" spans="1:37" ht="14.25" customHeight="1" x14ac:dyDescent="0.3">
      <c r="A858" s="6">
        <v>857</v>
      </c>
      <c r="B858" s="7" t="s">
        <v>2348</v>
      </c>
      <c r="C858" s="8" t="s">
        <v>5501</v>
      </c>
      <c r="D858" s="7" t="s">
        <v>38</v>
      </c>
      <c r="E858" s="7" t="s">
        <v>193</v>
      </c>
      <c r="F858" s="7" t="s">
        <v>164</v>
      </c>
      <c r="G858" s="7" t="s">
        <v>5502</v>
      </c>
      <c r="H858" s="6">
        <v>1766868</v>
      </c>
      <c r="I858" s="7">
        <v>7</v>
      </c>
      <c r="J858" s="7" t="s">
        <v>690</v>
      </c>
      <c r="K858" s="8" t="s">
        <v>5503</v>
      </c>
      <c r="L858" s="7">
        <v>-34.654336000000001</v>
      </c>
      <c r="M858" s="7">
        <v>-58.460284999999999</v>
      </c>
      <c r="N858" s="49">
        <v>43076</v>
      </c>
      <c r="O858" s="49">
        <v>43166</v>
      </c>
      <c r="P858" s="7">
        <v>3</v>
      </c>
      <c r="Q858" s="7">
        <v>100</v>
      </c>
      <c r="R858" s="7"/>
      <c r="S858" s="7"/>
      <c r="T858" s="7"/>
      <c r="U858" s="7"/>
      <c r="V858" s="7" t="s">
        <v>5504</v>
      </c>
      <c r="W858" s="7">
        <v>2017</v>
      </c>
      <c r="X858" s="7" t="s">
        <v>228</v>
      </c>
      <c r="Y858" s="7" t="s">
        <v>5505</v>
      </c>
      <c r="Z858" s="6">
        <v>30711790469</v>
      </c>
      <c r="AA858" s="6" t="s">
        <v>2054</v>
      </c>
      <c r="AB858" s="7"/>
      <c r="AC858" s="7"/>
      <c r="AD858" s="7"/>
      <c r="AE858" s="7"/>
      <c r="AF858" s="7"/>
      <c r="AG858" s="7"/>
      <c r="AH858" s="7"/>
      <c r="AI858" s="7"/>
      <c r="AJ858" s="7"/>
      <c r="AK858" s="7"/>
    </row>
    <row r="859" spans="1:37" ht="14.25" customHeight="1" x14ac:dyDescent="0.3">
      <c r="A859" s="6">
        <v>858</v>
      </c>
      <c r="B859" s="7" t="s">
        <v>2392</v>
      </c>
      <c r="C859" s="8" t="s">
        <v>5506</v>
      </c>
      <c r="D859" s="7" t="s">
        <v>38</v>
      </c>
      <c r="E859" s="7" t="s">
        <v>55</v>
      </c>
      <c r="F859" s="7" t="s">
        <v>164</v>
      </c>
      <c r="G859" s="7" t="s">
        <v>5507</v>
      </c>
      <c r="H859" s="6">
        <v>1817436</v>
      </c>
      <c r="I859" s="7">
        <v>8</v>
      </c>
      <c r="J859" s="7" t="s">
        <v>314</v>
      </c>
      <c r="K859" s="8" t="s">
        <v>2395</v>
      </c>
      <c r="L859" s="7">
        <v>-34.698001820000002</v>
      </c>
      <c r="M859" s="7">
        <v>-58.469826300000001</v>
      </c>
      <c r="N859" s="49">
        <v>43042</v>
      </c>
      <c r="O859" s="49">
        <v>43162</v>
      </c>
      <c r="P859" s="7">
        <v>4</v>
      </c>
      <c r="Q859" s="7">
        <v>100</v>
      </c>
      <c r="R859" s="7"/>
      <c r="S859" s="7"/>
      <c r="T859" s="7"/>
      <c r="U859" s="7"/>
      <c r="V859" s="7" t="s">
        <v>5508</v>
      </c>
      <c r="W859" s="7">
        <v>2017</v>
      </c>
      <c r="X859" s="7" t="s">
        <v>228</v>
      </c>
      <c r="Y859" s="7" t="s">
        <v>5509</v>
      </c>
      <c r="Z859" s="6">
        <v>33651478699</v>
      </c>
      <c r="AA859" s="6" t="s">
        <v>2054</v>
      </c>
      <c r="AB859" s="7"/>
      <c r="AC859" s="7"/>
      <c r="AD859" s="7"/>
      <c r="AE859" s="7"/>
      <c r="AF859" s="7"/>
      <c r="AG859" s="7"/>
      <c r="AH859" s="7"/>
      <c r="AI859" s="7"/>
      <c r="AJ859" s="7"/>
      <c r="AK859" s="7"/>
    </row>
    <row r="860" spans="1:37" ht="14.25" customHeight="1" x14ac:dyDescent="0.3">
      <c r="A860" s="6">
        <v>859</v>
      </c>
      <c r="B860" s="7" t="s">
        <v>2392</v>
      </c>
      <c r="C860" s="8" t="s">
        <v>5510</v>
      </c>
      <c r="D860" s="7" t="s">
        <v>38</v>
      </c>
      <c r="E860" s="7" t="s">
        <v>55</v>
      </c>
      <c r="F860" s="7" t="s">
        <v>164</v>
      </c>
      <c r="G860" s="7" t="s">
        <v>5511</v>
      </c>
      <c r="H860" s="6">
        <v>1817436</v>
      </c>
      <c r="I860" s="7">
        <v>8</v>
      </c>
      <c r="J860" s="7" t="s">
        <v>314</v>
      </c>
      <c r="K860" s="8" t="s">
        <v>2395</v>
      </c>
      <c r="L860" s="7">
        <v>-34.698001820000002</v>
      </c>
      <c r="M860" s="7">
        <v>-58.469826300000001</v>
      </c>
      <c r="N860" s="49">
        <v>43042</v>
      </c>
      <c r="O860" s="49">
        <v>43162</v>
      </c>
      <c r="P860" s="7">
        <v>4</v>
      </c>
      <c r="Q860" s="7">
        <v>100</v>
      </c>
      <c r="R860" s="7"/>
      <c r="S860" s="7"/>
      <c r="T860" s="7"/>
      <c r="U860" s="7"/>
      <c r="V860" s="7" t="s">
        <v>5508</v>
      </c>
      <c r="W860" s="7">
        <v>2017</v>
      </c>
      <c r="X860" s="7" t="s">
        <v>228</v>
      </c>
      <c r="Y860" s="7" t="s">
        <v>5512</v>
      </c>
      <c r="Z860" s="6">
        <v>33651478699</v>
      </c>
      <c r="AA860" s="6" t="s">
        <v>2054</v>
      </c>
      <c r="AB860" s="7"/>
      <c r="AC860" s="7"/>
      <c r="AD860" s="7"/>
      <c r="AE860" s="7"/>
      <c r="AF860" s="7"/>
      <c r="AG860" s="7"/>
      <c r="AH860" s="7"/>
      <c r="AI860" s="7"/>
      <c r="AJ860" s="7"/>
      <c r="AK860" s="7"/>
    </row>
    <row r="861" spans="1:37" ht="14.25" customHeight="1" x14ac:dyDescent="0.3">
      <c r="A861" s="6">
        <v>860</v>
      </c>
      <c r="B861" s="7" t="s">
        <v>2392</v>
      </c>
      <c r="C861" s="8" t="s">
        <v>5513</v>
      </c>
      <c r="D861" s="7" t="s">
        <v>38</v>
      </c>
      <c r="E861" s="7" t="s">
        <v>55</v>
      </c>
      <c r="F861" s="7" t="s">
        <v>164</v>
      </c>
      <c r="G861" s="7" t="s">
        <v>5514</v>
      </c>
      <c r="H861" s="6">
        <v>663276</v>
      </c>
      <c r="I861" s="7">
        <v>8</v>
      </c>
      <c r="J861" s="7" t="s">
        <v>314</v>
      </c>
      <c r="K861" s="8" t="s">
        <v>2395</v>
      </c>
      <c r="L861" s="7">
        <v>-34.698001820000002</v>
      </c>
      <c r="M861" s="7">
        <v>-58.469826300000001</v>
      </c>
      <c r="N861" s="49">
        <v>43181</v>
      </c>
      <c r="O861" s="49">
        <v>43211</v>
      </c>
      <c r="P861" s="7">
        <v>1</v>
      </c>
      <c r="Q861" s="7">
        <v>100</v>
      </c>
      <c r="R861" s="7"/>
      <c r="S861" s="7"/>
      <c r="T861" s="7"/>
      <c r="U861" s="7"/>
      <c r="V861" s="7" t="s">
        <v>5515</v>
      </c>
      <c r="W861" s="7">
        <v>2018</v>
      </c>
      <c r="X861" s="7" t="s">
        <v>228</v>
      </c>
      <c r="Y861" s="7" t="s">
        <v>5516</v>
      </c>
      <c r="Z861" s="6">
        <v>30715832255</v>
      </c>
      <c r="AA861" s="6" t="s">
        <v>2054</v>
      </c>
      <c r="AB861" s="7"/>
      <c r="AC861" s="7"/>
      <c r="AD861" s="7"/>
      <c r="AE861" s="7"/>
      <c r="AF861" s="7"/>
      <c r="AG861" s="7"/>
      <c r="AH861" s="7"/>
      <c r="AI861" s="7"/>
      <c r="AJ861" s="7"/>
      <c r="AK861" s="7"/>
    </row>
    <row r="862" spans="1:37" ht="14.25" customHeight="1" x14ac:dyDescent="0.3">
      <c r="A862" s="6">
        <v>861</v>
      </c>
      <c r="B862" s="7" t="s">
        <v>2222</v>
      </c>
      <c r="C862" s="8" t="s">
        <v>5517</v>
      </c>
      <c r="D862" s="7" t="s">
        <v>38</v>
      </c>
      <c r="E862" s="7" t="s">
        <v>87</v>
      </c>
      <c r="F862" s="7" t="s">
        <v>164</v>
      </c>
      <c r="G862" s="7" t="s">
        <v>5518</v>
      </c>
      <c r="H862" s="6">
        <v>1562563</v>
      </c>
      <c r="I862" s="7">
        <v>8</v>
      </c>
      <c r="J862" s="7" t="s">
        <v>89</v>
      </c>
      <c r="K862" s="8" t="s">
        <v>2225</v>
      </c>
      <c r="L862" s="7">
        <v>-34.678434199999998</v>
      </c>
      <c r="M862" s="7">
        <v>-58.452620090000003</v>
      </c>
      <c r="N862" s="49">
        <v>43115</v>
      </c>
      <c r="O862" s="49">
        <v>43205</v>
      </c>
      <c r="P862" s="7">
        <v>3</v>
      </c>
      <c r="Q862" s="7">
        <v>100</v>
      </c>
      <c r="R862" s="7"/>
      <c r="S862" s="7"/>
      <c r="T862" s="7"/>
      <c r="U862" s="7"/>
      <c r="V862" s="7" t="s">
        <v>5519</v>
      </c>
      <c r="W862" s="7">
        <v>2018</v>
      </c>
      <c r="X862" s="7" t="s">
        <v>228</v>
      </c>
      <c r="Y862" s="7" t="s">
        <v>5520</v>
      </c>
      <c r="Z862" s="6">
        <v>30712108629</v>
      </c>
      <c r="AA862" s="6" t="s">
        <v>169</v>
      </c>
      <c r="AB862" s="7"/>
      <c r="AC862" s="7"/>
      <c r="AD862" s="7"/>
      <c r="AE862" s="7"/>
      <c r="AF862" s="7"/>
      <c r="AG862" s="7"/>
      <c r="AH862" s="7"/>
      <c r="AI862" s="7"/>
      <c r="AJ862" s="7"/>
      <c r="AK862" s="7"/>
    </row>
    <row r="863" spans="1:37" ht="14.25" customHeight="1" x14ac:dyDescent="0.3">
      <c r="A863" s="6">
        <v>862</v>
      </c>
      <c r="B863" s="7" t="s">
        <v>2222</v>
      </c>
      <c r="C863" s="8" t="s">
        <v>5521</v>
      </c>
      <c r="D863" s="7" t="s">
        <v>38</v>
      </c>
      <c r="E863" s="7" t="s">
        <v>87</v>
      </c>
      <c r="F863" s="7" t="s">
        <v>164</v>
      </c>
      <c r="G863" s="7" t="s">
        <v>5522</v>
      </c>
      <c r="H863" s="6">
        <v>1437627</v>
      </c>
      <c r="I863" s="7">
        <v>8</v>
      </c>
      <c r="J863" s="7" t="s">
        <v>89</v>
      </c>
      <c r="K863" s="8" t="s">
        <v>2225</v>
      </c>
      <c r="L863" s="7">
        <v>-34.678434199999998</v>
      </c>
      <c r="M863" s="7">
        <v>-58.452620090000003</v>
      </c>
      <c r="N863" s="49">
        <v>43194</v>
      </c>
      <c r="O863" s="49">
        <v>43284</v>
      </c>
      <c r="P863" s="7">
        <v>3</v>
      </c>
      <c r="Q863" s="7">
        <v>100</v>
      </c>
      <c r="R863" s="7"/>
      <c r="S863" s="7"/>
      <c r="T863" s="7"/>
      <c r="U863" s="7"/>
      <c r="V863" s="7" t="s">
        <v>5519</v>
      </c>
      <c r="W863" s="7">
        <v>2018</v>
      </c>
      <c r="X863" s="7" t="s">
        <v>228</v>
      </c>
      <c r="Y863" s="7" t="s">
        <v>5523</v>
      </c>
      <c r="Z863" s="6">
        <v>30712108629</v>
      </c>
      <c r="AA863" s="6" t="s">
        <v>169</v>
      </c>
      <c r="AB863" s="7"/>
      <c r="AC863" s="7"/>
      <c r="AD863" s="7"/>
      <c r="AE863" s="7"/>
      <c r="AF863" s="7"/>
      <c r="AG863" s="7"/>
      <c r="AH863" s="7"/>
      <c r="AI863" s="7"/>
      <c r="AJ863" s="7"/>
      <c r="AK863" s="7"/>
    </row>
    <row r="864" spans="1:37" ht="14.25" customHeight="1" x14ac:dyDescent="0.3">
      <c r="A864" s="6">
        <v>863</v>
      </c>
      <c r="B864" s="7" t="s">
        <v>2222</v>
      </c>
      <c r="C864" s="8" t="s">
        <v>5524</v>
      </c>
      <c r="D864" s="7" t="s">
        <v>38</v>
      </c>
      <c r="E864" s="7" t="s">
        <v>87</v>
      </c>
      <c r="F864" s="7" t="s">
        <v>164</v>
      </c>
      <c r="G864" s="7" t="s">
        <v>5525</v>
      </c>
      <c r="H864" s="6">
        <v>1805648</v>
      </c>
      <c r="I864" s="7">
        <v>8</v>
      </c>
      <c r="J864" s="7" t="s">
        <v>89</v>
      </c>
      <c r="K864" s="8" t="s">
        <v>2225</v>
      </c>
      <c r="L864" s="7">
        <v>-34.678434199999998</v>
      </c>
      <c r="M864" s="7">
        <v>-58.452620090000003</v>
      </c>
      <c r="N864" s="49">
        <v>42949</v>
      </c>
      <c r="O864" s="49">
        <v>43039</v>
      </c>
      <c r="P864" s="7">
        <v>3</v>
      </c>
      <c r="Q864" s="7">
        <v>100</v>
      </c>
      <c r="R864" s="7"/>
      <c r="S864" s="7"/>
      <c r="T864" s="7"/>
      <c r="U864" s="7"/>
      <c r="V864" s="7" t="s">
        <v>5519</v>
      </c>
      <c r="W864" s="7">
        <v>2017</v>
      </c>
      <c r="X864" s="7" t="s">
        <v>228</v>
      </c>
      <c r="Y864" s="7" t="s">
        <v>5526</v>
      </c>
      <c r="Z864" s="6">
        <v>30712108629</v>
      </c>
      <c r="AA864" s="6" t="s">
        <v>169</v>
      </c>
      <c r="AB864" s="7"/>
      <c r="AC864" s="7"/>
      <c r="AD864" s="7"/>
      <c r="AE864" s="7"/>
      <c r="AF864" s="7"/>
      <c r="AG864" s="7"/>
      <c r="AH864" s="7"/>
      <c r="AI864" s="7"/>
      <c r="AJ864" s="7"/>
      <c r="AK864" s="7"/>
    </row>
    <row r="865" spans="1:37" ht="14.25" customHeight="1" x14ac:dyDescent="0.3">
      <c r="A865" s="6">
        <v>864</v>
      </c>
      <c r="B865" s="7" t="s">
        <v>2211</v>
      </c>
      <c r="C865" s="8" t="s">
        <v>5527</v>
      </c>
      <c r="D865" s="7" t="s">
        <v>38</v>
      </c>
      <c r="E865" s="7" t="s">
        <v>55</v>
      </c>
      <c r="F865" s="7" t="s">
        <v>164</v>
      </c>
      <c r="G865" s="7" t="s">
        <v>5528</v>
      </c>
      <c r="H865" s="6">
        <v>719155</v>
      </c>
      <c r="I865" s="7">
        <v>8</v>
      </c>
      <c r="J865" s="7" t="s">
        <v>173</v>
      </c>
      <c r="K865" s="8" t="s">
        <v>2214</v>
      </c>
      <c r="L865" s="7">
        <v>-34.676596279999998</v>
      </c>
      <c r="M865" s="7">
        <v>-58.448154559999999</v>
      </c>
      <c r="N865" s="49">
        <v>43076</v>
      </c>
      <c r="O865" s="49">
        <v>43106</v>
      </c>
      <c r="P865" s="7">
        <v>1</v>
      </c>
      <c r="Q865" s="7">
        <v>100</v>
      </c>
      <c r="R865" s="7"/>
      <c r="S865" s="7"/>
      <c r="T865" s="7"/>
      <c r="U865" s="7"/>
      <c r="V865" s="7" t="s">
        <v>1740</v>
      </c>
      <c r="W865" s="7">
        <v>2017</v>
      </c>
      <c r="X865" s="7" t="s">
        <v>228</v>
      </c>
      <c r="Y865" s="7" t="s">
        <v>5529</v>
      </c>
      <c r="Z865" s="6">
        <v>30708832959</v>
      </c>
      <c r="AA865" s="6" t="s">
        <v>2054</v>
      </c>
      <c r="AB865" s="7"/>
      <c r="AC865" s="7"/>
      <c r="AD865" s="7"/>
      <c r="AE865" s="7"/>
      <c r="AF865" s="7"/>
      <c r="AG865" s="7"/>
      <c r="AH865" s="7"/>
      <c r="AI865" s="7"/>
      <c r="AJ865" s="7"/>
      <c r="AK865" s="7"/>
    </row>
    <row r="866" spans="1:37" ht="14.25" customHeight="1" x14ac:dyDescent="0.3">
      <c r="A866" s="6">
        <v>865</v>
      </c>
      <c r="B866" s="7" t="s">
        <v>2211</v>
      </c>
      <c r="C866" s="8" t="s">
        <v>5530</v>
      </c>
      <c r="D866" s="7" t="s">
        <v>38</v>
      </c>
      <c r="E866" s="7" t="s">
        <v>55</v>
      </c>
      <c r="F866" s="7" t="s">
        <v>164</v>
      </c>
      <c r="G866" s="7" t="s">
        <v>5531</v>
      </c>
      <c r="H866" s="6">
        <v>356639</v>
      </c>
      <c r="I866" s="7">
        <v>8</v>
      </c>
      <c r="J866" s="7" t="s">
        <v>173</v>
      </c>
      <c r="K866" s="8" t="s">
        <v>2214</v>
      </c>
      <c r="L866" s="7">
        <v>-34.676596279999998</v>
      </c>
      <c r="M866" s="7">
        <v>-58.448154559999999</v>
      </c>
      <c r="N866" s="49">
        <v>43076</v>
      </c>
      <c r="O866" s="49">
        <v>43106</v>
      </c>
      <c r="P866" s="7">
        <v>1</v>
      </c>
      <c r="Q866" s="7">
        <v>100</v>
      </c>
      <c r="R866" s="7"/>
      <c r="S866" s="7"/>
      <c r="T866" s="7"/>
      <c r="U866" s="7"/>
      <c r="V866" s="7" t="s">
        <v>1139</v>
      </c>
      <c r="W866" s="7">
        <v>2017</v>
      </c>
      <c r="X866" s="7" t="s">
        <v>228</v>
      </c>
      <c r="Y866" s="7" t="s">
        <v>5532</v>
      </c>
      <c r="Z866" s="6">
        <v>30709272981</v>
      </c>
      <c r="AA866" s="6" t="s">
        <v>2054</v>
      </c>
      <c r="AB866" s="7"/>
      <c r="AC866" s="7"/>
      <c r="AD866" s="7"/>
      <c r="AE866" s="7"/>
      <c r="AF866" s="7"/>
      <c r="AG866" s="7"/>
      <c r="AH866" s="7"/>
      <c r="AI866" s="7"/>
      <c r="AJ866" s="7"/>
      <c r="AK866" s="7"/>
    </row>
    <row r="867" spans="1:37" ht="14.25" customHeight="1" x14ac:dyDescent="0.3">
      <c r="A867" s="6">
        <v>866</v>
      </c>
      <c r="B867" s="7" t="s">
        <v>2211</v>
      </c>
      <c r="C867" s="8" t="s">
        <v>5533</v>
      </c>
      <c r="D867" s="7" t="s">
        <v>38</v>
      </c>
      <c r="E867" s="7" t="s">
        <v>55</v>
      </c>
      <c r="F867" s="7" t="s">
        <v>164</v>
      </c>
      <c r="G867" s="7" t="s">
        <v>5534</v>
      </c>
      <c r="H867" s="6">
        <v>676723</v>
      </c>
      <c r="I867" s="7">
        <v>8</v>
      </c>
      <c r="J867" s="7" t="s">
        <v>173</v>
      </c>
      <c r="K867" s="8" t="s">
        <v>2214</v>
      </c>
      <c r="L867" s="7">
        <v>-34.676596279999998</v>
      </c>
      <c r="M867" s="7">
        <v>-58.448154559999999</v>
      </c>
      <c r="N867" s="49">
        <v>43076</v>
      </c>
      <c r="O867" s="49">
        <v>43106</v>
      </c>
      <c r="P867" s="7">
        <v>1</v>
      </c>
      <c r="Q867" s="7">
        <v>100</v>
      </c>
      <c r="R867" s="7"/>
      <c r="S867" s="7"/>
      <c r="T867" s="7"/>
      <c r="U867" s="7"/>
      <c r="V867" s="7" t="s">
        <v>1774</v>
      </c>
      <c r="W867" s="7">
        <v>2017</v>
      </c>
      <c r="X867" s="7" t="s">
        <v>228</v>
      </c>
      <c r="Y867" s="7" t="s">
        <v>5535</v>
      </c>
      <c r="Z867" s="6">
        <v>30709930385</v>
      </c>
      <c r="AA867" s="6" t="s">
        <v>2054</v>
      </c>
      <c r="AB867" s="7"/>
      <c r="AC867" s="7"/>
      <c r="AD867" s="7"/>
      <c r="AE867" s="7"/>
      <c r="AF867" s="7"/>
      <c r="AG867" s="7"/>
      <c r="AH867" s="7"/>
      <c r="AI867" s="7"/>
      <c r="AJ867" s="7"/>
      <c r="AK867" s="7"/>
    </row>
    <row r="868" spans="1:37" ht="14.25" customHeight="1" x14ac:dyDescent="0.3">
      <c r="A868" s="6">
        <v>867</v>
      </c>
      <c r="B868" s="7" t="s">
        <v>5536</v>
      </c>
      <c r="C868" s="8" t="s">
        <v>5537</v>
      </c>
      <c r="D868" s="7" t="s">
        <v>38</v>
      </c>
      <c r="E868" s="7" t="s">
        <v>55</v>
      </c>
      <c r="F868" s="7" t="s">
        <v>164</v>
      </c>
      <c r="G868" s="7" t="s">
        <v>5538</v>
      </c>
      <c r="H868" s="6">
        <v>1159932</v>
      </c>
      <c r="I868" s="7">
        <v>8</v>
      </c>
      <c r="J868" s="7" t="s">
        <v>173</v>
      </c>
      <c r="K868" s="8" t="s">
        <v>2133</v>
      </c>
      <c r="L868" s="7">
        <v>-34.664985610000002</v>
      </c>
      <c r="M868" s="7">
        <v>-58.469389120000002</v>
      </c>
      <c r="N868" s="49">
        <v>43080</v>
      </c>
      <c r="O868" s="49">
        <v>43100</v>
      </c>
      <c r="P868" s="7">
        <v>0.7</v>
      </c>
      <c r="Q868" s="7">
        <v>100</v>
      </c>
      <c r="R868" s="7"/>
      <c r="S868" s="7"/>
      <c r="T868" s="7"/>
      <c r="U868" s="7"/>
      <c r="V868" s="7" t="s">
        <v>5539</v>
      </c>
      <c r="W868" s="7">
        <v>2017</v>
      </c>
      <c r="X868" s="7" t="s">
        <v>228</v>
      </c>
      <c r="Y868" s="7" t="s">
        <v>5540</v>
      </c>
      <c r="Z868" s="6">
        <v>30714545473</v>
      </c>
      <c r="AA868" s="6" t="s">
        <v>2054</v>
      </c>
      <c r="AB868" s="7"/>
      <c r="AC868" s="7"/>
      <c r="AD868" s="7"/>
      <c r="AE868" s="7"/>
      <c r="AF868" s="7"/>
      <c r="AG868" s="7"/>
      <c r="AH868" s="7"/>
      <c r="AI868" s="7"/>
      <c r="AJ868" s="7"/>
      <c r="AK868" s="7"/>
    </row>
    <row r="869" spans="1:37" ht="14.25" customHeight="1" x14ac:dyDescent="0.3">
      <c r="A869" s="6">
        <v>868</v>
      </c>
      <c r="B869" s="7" t="s">
        <v>5536</v>
      </c>
      <c r="C869" s="8" t="s">
        <v>5541</v>
      </c>
      <c r="D869" s="7" t="s">
        <v>38</v>
      </c>
      <c r="E869" s="7" t="s">
        <v>55</v>
      </c>
      <c r="F869" s="7" t="s">
        <v>164</v>
      </c>
      <c r="G869" s="7" t="s">
        <v>5538</v>
      </c>
      <c r="H869" s="6">
        <v>91168</v>
      </c>
      <c r="I869" s="7">
        <v>8</v>
      </c>
      <c r="J869" s="7" t="s">
        <v>173</v>
      </c>
      <c r="K869" s="8" t="s">
        <v>2133</v>
      </c>
      <c r="L869" s="7">
        <v>-34.678437809999998</v>
      </c>
      <c r="M869" s="7">
        <v>-58.452620179999997</v>
      </c>
      <c r="N869" s="49">
        <v>43098</v>
      </c>
      <c r="O869" s="49">
        <v>43108</v>
      </c>
      <c r="P869" s="7">
        <v>0.35</v>
      </c>
      <c r="Q869" s="7">
        <v>100</v>
      </c>
      <c r="R869" s="7"/>
      <c r="S869" s="7"/>
      <c r="T869" s="7"/>
      <c r="U869" s="7"/>
      <c r="V869" s="7" t="s">
        <v>2144</v>
      </c>
      <c r="W869" s="7">
        <v>2017</v>
      </c>
      <c r="X869" s="7" t="s">
        <v>228</v>
      </c>
      <c r="Y869" s="7" t="s">
        <v>5542</v>
      </c>
      <c r="Z869" s="6">
        <v>20273633325</v>
      </c>
      <c r="AA869" s="6" t="s">
        <v>2054</v>
      </c>
      <c r="AB869" s="7"/>
      <c r="AC869" s="7"/>
      <c r="AD869" s="7"/>
      <c r="AE869" s="7"/>
      <c r="AF869" s="7"/>
      <c r="AG869" s="7"/>
      <c r="AH869" s="7"/>
      <c r="AI869" s="7"/>
      <c r="AJ869" s="7"/>
      <c r="AK869" s="7"/>
    </row>
    <row r="870" spans="1:37" ht="14.25" customHeight="1" x14ac:dyDescent="0.3">
      <c r="A870" s="6">
        <v>869</v>
      </c>
      <c r="B870" s="7" t="s">
        <v>5536</v>
      </c>
      <c r="C870" s="8" t="s">
        <v>5543</v>
      </c>
      <c r="D870" s="7" t="s">
        <v>38</v>
      </c>
      <c r="E870" s="7" t="s">
        <v>55</v>
      </c>
      <c r="F870" s="7" t="s">
        <v>164</v>
      </c>
      <c r="G870" s="7" t="s">
        <v>5538</v>
      </c>
      <c r="H870" s="6">
        <v>483951</v>
      </c>
      <c r="I870" s="7">
        <v>8</v>
      </c>
      <c r="J870" s="7" t="s">
        <v>173</v>
      </c>
      <c r="K870" s="8" t="s">
        <v>2133</v>
      </c>
      <c r="L870" s="7">
        <v>-34.664985610000002</v>
      </c>
      <c r="M870" s="7">
        <v>-58.469389120000002</v>
      </c>
      <c r="N870" s="49">
        <v>43106</v>
      </c>
      <c r="O870" s="49">
        <v>43159</v>
      </c>
      <c r="P870" s="7">
        <v>1.8</v>
      </c>
      <c r="Q870" s="7">
        <v>100</v>
      </c>
      <c r="R870" s="7"/>
      <c r="S870" s="7"/>
      <c r="T870" s="7"/>
      <c r="U870" s="7"/>
      <c r="V870" s="7" t="s">
        <v>2141</v>
      </c>
      <c r="W870" s="7">
        <v>2018</v>
      </c>
      <c r="X870" s="7" t="s">
        <v>228</v>
      </c>
      <c r="Y870" s="7" t="s">
        <v>5544</v>
      </c>
      <c r="Z870" s="6">
        <v>30714459631</v>
      </c>
      <c r="AA870" s="6" t="s">
        <v>2054</v>
      </c>
      <c r="AB870" s="7"/>
      <c r="AC870" s="7"/>
      <c r="AD870" s="7"/>
      <c r="AE870" s="7"/>
      <c r="AF870" s="7"/>
      <c r="AG870" s="7"/>
      <c r="AH870" s="7"/>
      <c r="AI870" s="7"/>
      <c r="AJ870" s="7"/>
      <c r="AK870" s="7"/>
    </row>
    <row r="871" spans="1:37" ht="14.25" customHeight="1" x14ac:dyDescent="0.3">
      <c r="A871" s="6">
        <v>870</v>
      </c>
      <c r="B871" s="7" t="s">
        <v>5545</v>
      </c>
      <c r="C871" s="8" t="s">
        <v>5546</v>
      </c>
      <c r="D871" s="7" t="s">
        <v>38</v>
      </c>
      <c r="E871" s="7" t="s">
        <v>193</v>
      </c>
      <c r="F871" s="7" t="s">
        <v>164</v>
      </c>
      <c r="G871" s="7" t="s">
        <v>5547</v>
      </c>
      <c r="H871" s="6">
        <v>544404</v>
      </c>
      <c r="I871" s="7">
        <v>7</v>
      </c>
      <c r="J871" s="7" t="s">
        <v>690</v>
      </c>
      <c r="K871" s="8" t="s">
        <v>5548</v>
      </c>
      <c r="L871" s="7">
        <v>-34.641579</v>
      </c>
      <c r="M871" s="7">
        <v>-58.460394000000001</v>
      </c>
      <c r="N871" s="49">
        <v>43072</v>
      </c>
      <c r="O871" s="49">
        <v>43103</v>
      </c>
      <c r="P871" s="7">
        <v>1</v>
      </c>
      <c r="Q871" s="7">
        <v>100</v>
      </c>
      <c r="R871" s="7"/>
      <c r="S871" s="7"/>
      <c r="T871" s="7"/>
      <c r="U871" s="7"/>
      <c r="V871" s="7" t="s">
        <v>5549</v>
      </c>
      <c r="W871" s="7">
        <v>2018</v>
      </c>
      <c r="X871" s="7" t="s">
        <v>228</v>
      </c>
      <c r="Y871" s="7" t="s">
        <v>5550</v>
      </c>
      <c r="Z871" s="6">
        <v>30708506903</v>
      </c>
      <c r="AA871" s="6" t="s">
        <v>2054</v>
      </c>
      <c r="AB871" s="7"/>
      <c r="AC871" s="7"/>
      <c r="AD871" s="7"/>
      <c r="AE871" s="7"/>
      <c r="AF871" s="7"/>
      <c r="AG871" s="7"/>
      <c r="AH871" s="7"/>
      <c r="AI871" s="7"/>
      <c r="AJ871" s="7"/>
      <c r="AK871" s="7"/>
    </row>
    <row r="872" spans="1:37" ht="14.25" customHeight="1" x14ac:dyDescent="0.3">
      <c r="A872" s="6">
        <v>871</v>
      </c>
      <c r="B872" s="7" t="s">
        <v>5545</v>
      </c>
      <c r="C872" s="8" t="s">
        <v>5551</v>
      </c>
      <c r="D872" s="7" t="s">
        <v>38</v>
      </c>
      <c r="E872" s="7" t="s">
        <v>193</v>
      </c>
      <c r="F872" s="7" t="s">
        <v>164</v>
      </c>
      <c r="G872" s="7" t="s">
        <v>5552</v>
      </c>
      <c r="H872" s="6">
        <v>794829</v>
      </c>
      <c r="I872" s="7">
        <v>7</v>
      </c>
      <c r="J872" s="7" t="s">
        <v>690</v>
      </c>
      <c r="K872" s="8" t="s">
        <v>5548</v>
      </c>
      <c r="L872" s="7">
        <v>-34.641579</v>
      </c>
      <c r="M872" s="7">
        <v>-58.460394000000001</v>
      </c>
      <c r="N872" s="49">
        <v>43042</v>
      </c>
      <c r="O872" s="49">
        <v>43102</v>
      </c>
      <c r="P872" s="7">
        <v>2</v>
      </c>
      <c r="Q872" s="7">
        <v>100</v>
      </c>
      <c r="R872" s="7"/>
      <c r="S872" s="7"/>
      <c r="T872" s="7"/>
      <c r="U872" s="7"/>
      <c r="V872" s="7" t="s">
        <v>5549</v>
      </c>
      <c r="W872" s="7">
        <v>2017</v>
      </c>
      <c r="X872" s="7" t="s">
        <v>228</v>
      </c>
      <c r="Y872" s="7" t="s">
        <v>5553</v>
      </c>
      <c r="Z872" s="6">
        <v>30708506903</v>
      </c>
      <c r="AA872" s="6" t="s">
        <v>2054</v>
      </c>
      <c r="AB872" s="7"/>
      <c r="AC872" s="7"/>
      <c r="AD872" s="7"/>
      <c r="AE872" s="7"/>
      <c r="AF872" s="7"/>
      <c r="AG872" s="7"/>
      <c r="AH872" s="7"/>
      <c r="AI872" s="7"/>
      <c r="AJ872" s="7"/>
      <c r="AK872" s="7"/>
    </row>
    <row r="873" spans="1:37" ht="14.25" customHeight="1" x14ac:dyDescent="0.3">
      <c r="A873" s="6">
        <v>872</v>
      </c>
      <c r="B873" s="7" t="s">
        <v>2480</v>
      </c>
      <c r="C873" s="8" t="s">
        <v>5554</v>
      </c>
      <c r="D873" s="7" t="s">
        <v>38</v>
      </c>
      <c r="E873" s="7" t="s">
        <v>87</v>
      </c>
      <c r="F873" s="7" t="s">
        <v>164</v>
      </c>
      <c r="G873" s="7" t="s">
        <v>2482</v>
      </c>
      <c r="H873" s="6">
        <v>245946</v>
      </c>
      <c r="I873" s="7">
        <v>1</v>
      </c>
      <c r="J873" s="7" t="s">
        <v>2483</v>
      </c>
      <c r="K873" s="8" t="s">
        <v>2484</v>
      </c>
      <c r="L873" s="7">
        <v>-34.627533110000002</v>
      </c>
      <c r="M873" s="7">
        <v>-58.387104540000003</v>
      </c>
      <c r="N873" s="49">
        <v>43052</v>
      </c>
      <c r="O873" s="49">
        <v>43082</v>
      </c>
      <c r="P873" s="7">
        <v>1</v>
      </c>
      <c r="Q873" s="7">
        <v>100</v>
      </c>
      <c r="R873" s="7"/>
      <c r="S873" s="7"/>
      <c r="T873" s="7"/>
      <c r="U873" s="7"/>
      <c r="V873" s="7" t="s">
        <v>5555</v>
      </c>
      <c r="W873" s="7">
        <v>2017</v>
      </c>
      <c r="X873" s="7" t="s">
        <v>228</v>
      </c>
      <c r="Y873" s="7" t="s">
        <v>5556</v>
      </c>
      <c r="Z873" s="6">
        <v>30711229899</v>
      </c>
      <c r="AA873" s="6" t="s">
        <v>2054</v>
      </c>
      <c r="AB873" s="7"/>
      <c r="AC873" s="7"/>
      <c r="AD873" s="7"/>
      <c r="AE873" s="7"/>
      <c r="AF873" s="7"/>
      <c r="AG873" s="7"/>
      <c r="AH873" s="7"/>
      <c r="AI873" s="7"/>
      <c r="AJ873" s="7"/>
      <c r="AK873" s="7"/>
    </row>
    <row r="874" spans="1:37" ht="14.25" customHeight="1" x14ac:dyDescent="0.3">
      <c r="A874" s="6">
        <v>873</v>
      </c>
      <c r="B874" s="7" t="s">
        <v>5557</v>
      </c>
      <c r="C874" s="8" t="s">
        <v>5558</v>
      </c>
      <c r="D874" s="7" t="s">
        <v>38</v>
      </c>
      <c r="E874" s="7" t="s">
        <v>193</v>
      </c>
      <c r="F874" s="7" t="s">
        <v>164</v>
      </c>
      <c r="G874" s="7" t="s">
        <v>5559</v>
      </c>
      <c r="H874" s="6">
        <v>3960214</v>
      </c>
      <c r="I874" s="7">
        <v>8</v>
      </c>
      <c r="J874" s="7" t="s">
        <v>89</v>
      </c>
      <c r="K874" s="8" t="s">
        <v>5560</v>
      </c>
      <c r="L874" s="7">
        <v>-34.682853999999999</v>
      </c>
      <c r="M874" s="7">
        <v>-58.488368000000001</v>
      </c>
      <c r="N874" s="49">
        <v>43052</v>
      </c>
      <c r="O874" s="49">
        <v>43202</v>
      </c>
      <c r="P874" s="7">
        <v>5</v>
      </c>
      <c r="Q874" s="7">
        <v>100</v>
      </c>
      <c r="R874" s="7"/>
      <c r="S874" s="7"/>
      <c r="T874" s="7"/>
      <c r="U874" s="7"/>
      <c r="V874" s="7" t="s">
        <v>5561</v>
      </c>
      <c r="W874" s="7">
        <v>2017</v>
      </c>
      <c r="X874" s="7" t="s">
        <v>238</v>
      </c>
      <c r="Y874" s="7" t="s">
        <v>1750</v>
      </c>
      <c r="Z874" s="6">
        <v>30567789000</v>
      </c>
      <c r="AA874" s="6" t="s">
        <v>169</v>
      </c>
      <c r="AB874" s="7"/>
      <c r="AC874" s="7"/>
      <c r="AD874" s="7"/>
      <c r="AE874" s="7"/>
      <c r="AF874" s="7"/>
      <c r="AG874" s="7"/>
      <c r="AH874" s="7"/>
      <c r="AI874" s="7"/>
      <c r="AJ874" s="7"/>
      <c r="AK874" s="7"/>
    </row>
    <row r="875" spans="1:37" ht="14.25" customHeight="1" x14ac:dyDescent="0.3">
      <c r="A875" s="6">
        <v>874</v>
      </c>
      <c r="B875" s="7" t="s">
        <v>2423</v>
      </c>
      <c r="C875" s="8" t="s">
        <v>5562</v>
      </c>
      <c r="D875" s="7" t="s">
        <v>38</v>
      </c>
      <c r="E875" s="7" t="s">
        <v>55</v>
      </c>
      <c r="F875" s="7" t="s">
        <v>164</v>
      </c>
      <c r="G875" s="7" t="s">
        <v>5563</v>
      </c>
      <c r="H875" s="6">
        <v>6646194</v>
      </c>
      <c r="I875" s="7">
        <v>4</v>
      </c>
      <c r="J875" s="7" t="s">
        <v>350</v>
      </c>
      <c r="K875" s="8" t="s">
        <v>5564</v>
      </c>
      <c r="L875" s="7">
        <v>-34.625934000000001</v>
      </c>
      <c r="M875" s="7">
        <v>-58.360249000000003</v>
      </c>
      <c r="N875" s="49">
        <v>43227</v>
      </c>
      <c r="O875" s="49">
        <v>43355</v>
      </c>
      <c r="P875" s="7">
        <v>3.34</v>
      </c>
      <c r="Q875" s="7">
        <v>100</v>
      </c>
      <c r="R875" s="7"/>
      <c r="S875" s="7"/>
      <c r="T875" s="7"/>
      <c r="U875" s="7"/>
      <c r="V875" s="7" t="s">
        <v>227</v>
      </c>
      <c r="W875" s="7">
        <v>2018</v>
      </c>
      <c r="X875" s="7" t="s">
        <v>47</v>
      </c>
      <c r="Y875" s="7" t="s">
        <v>2487</v>
      </c>
      <c r="Z875" s="6">
        <v>30711470022</v>
      </c>
      <c r="AA875" s="6" t="s">
        <v>169</v>
      </c>
      <c r="AB875" s="7"/>
      <c r="AC875" s="7"/>
      <c r="AD875" s="7"/>
      <c r="AE875" s="7"/>
      <c r="AF875" s="7"/>
      <c r="AG875" s="7"/>
      <c r="AH875" s="7"/>
      <c r="AI875" s="7"/>
      <c r="AJ875" s="7"/>
      <c r="AK875" s="7"/>
    </row>
    <row r="876" spans="1:37" ht="14.25" customHeight="1" x14ac:dyDescent="0.3">
      <c r="A876" s="6">
        <v>875</v>
      </c>
      <c r="B876" s="7" t="s">
        <v>5565</v>
      </c>
      <c r="C876" s="8" t="s">
        <v>5566</v>
      </c>
      <c r="D876" s="7" t="s">
        <v>2178</v>
      </c>
      <c r="E876" s="7" t="s">
        <v>193</v>
      </c>
      <c r="F876" s="7" t="s">
        <v>164</v>
      </c>
      <c r="G876" s="7" t="s">
        <v>5567</v>
      </c>
      <c r="H876" s="6">
        <v>7689635</v>
      </c>
      <c r="I876" s="7">
        <v>8</v>
      </c>
      <c r="J876" s="7" t="s">
        <v>89</v>
      </c>
      <c r="K876" s="8" t="s">
        <v>5568</v>
      </c>
      <c r="L876" s="7">
        <v>-34.683549999999997</v>
      </c>
      <c r="M876" s="7">
        <v>-58.455832000000001</v>
      </c>
      <c r="N876" s="49">
        <v>43175</v>
      </c>
      <c r="O876" s="49">
        <v>43355</v>
      </c>
      <c r="P876" s="7">
        <v>6</v>
      </c>
      <c r="Q876" s="7">
        <v>0</v>
      </c>
      <c r="R876" s="7"/>
      <c r="S876" s="7"/>
      <c r="T876" s="7"/>
      <c r="U876" s="7"/>
      <c r="V876" s="7" t="s">
        <v>5569</v>
      </c>
      <c r="W876" s="7">
        <v>2018</v>
      </c>
      <c r="X876" s="7" t="s">
        <v>47</v>
      </c>
      <c r="Y876" s="7" t="s">
        <v>5570</v>
      </c>
      <c r="Z876" s="6"/>
      <c r="AA876" s="6"/>
      <c r="AB876" s="7"/>
      <c r="AC876" s="7"/>
      <c r="AD876" s="7"/>
      <c r="AE876" s="7"/>
      <c r="AF876" s="7"/>
      <c r="AG876" s="7"/>
      <c r="AH876" s="7"/>
      <c r="AI876" s="7"/>
      <c r="AJ876" s="7"/>
      <c r="AK876" s="7"/>
    </row>
    <row r="877" spans="1:37" ht="14.25" customHeight="1" x14ac:dyDescent="0.3">
      <c r="A877" s="6">
        <v>876</v>
      </c>
      <c r="B877" s="7" t="s">
        <v>1289</v>
      </c>
      <c r="C877" s="8" t="s">
        <v>5571</v>
      </c>
      <c r="D877" s="7" t="s">
        <v>38</v>
      </c>
      <c r="E877" s="7" t="s">
        <v>55</v>
      </c>
      <c r="F877" s="7" t="s">
        <v>1055</v>
      </c>
      <c r="G877" s="7" t="s">
        <v>5572</v>
      </c>
      <c r="H877" s="6">
        <v>1731163</v>
      </c>
      <c r="I877" s="7">
        <v>6</v>
      </c>
      <c r="J877" s="7" t="s">
        <v>938</v>
      </c>
      <c r="K877" s="8" t="s">
        <v>5573</v>
      </c>
      <c r="L877" s="7">
        <v>-34.615518000000002</v>
      </c>
      <c r="M877" s="7">
        <v>-58.457295999999999</v>
      </c>
      <c r="N877" s="49">
        <v>43282</v>
      </c>
      <c r="O877" s="49">
        <v>43358</v>
      </c>
      <c r="P877" s="7">
        <v>2</v>
      </c>
      <c r="Q877" s="7">
        <v>100</v>
      </c>
      <c r="R877" s="7" t="s">
        <v>5574</v>
      </c>
      <c r="S877" s="7" t="s">
        <v>5575</v>
      </c>
      <c r="T877" s="7" t="s">
        <v>5576</v>
      </c>
      <c r="U877" s="7" t="s">
        <v>5577</v>
      </c>
      <c r="V877" s="7"/>
      <c r="W877" s="7">
        <v>2018</v>
      </c>
      <c r="X877" s="7"/>
      <c r="Y877" s="7"/>
      <c r="Z877" s="6"/>
      <c r="AA877" s="6">
        <v>100000</v>
      </c>
      <c r="AB877" s="7"/>
      <c r="AC877" s="7"/>
      <c r="AD877" s="7"/>
      <c r="AE877" s="7"/>
      <c r="AF877" s="7" t="s">
        <v>1297</v>
      </c>
      <c r="AG877" s="7"/>
      <c r="AH877" s="7"/>
      <c r="AI877" s="7"/>
      <c r="AJ877" s="7"/>
      <c r="AK877" s="7"/>
    </row>
    <row r="878" spans="1:37" ht="14.25" customHeight="1" x14ac:dyDescent="0.3">
      <c r="A878" s="6">
        <v>877</v>
      </c>
      <c r="B878" s="7" t="s">
        <v>2618</v>
      </c>
      <c r="C878" s="8" t="s">
        <v>5578</v>
      </c>
      <c r="D878" s="7" t="s">
        <v>38</v>
      </c>
      <c r="E878" s="7" t="s">
        <v>55</v>
      </c>
      <c r="F878" s="7" t="s">
        <v>1055</v>
      </c>
      <c r="G878" s="7" t="s">
        <v>5579</v>
      </c>
      <c r="H878" s="6">
        <v>13777132</v>
      </c>
      <c r="I878" s="7">
        <v>4</v>
      </c>
      <c r="J878" s="7" t="s">
        <v>367</v>
      </c>
      <c r="K878" s="8" t="s">
        <v>5580</v>
      </c>
      <c r="L878" s="7">
        <v>-34.640270999999998</v>
      </c>
      <c r="M878" s="7">
        <v>-58.399315000000001</v>
      </c>
      <c r="N878" s="49">
        <v>43327</v>
      </c>
      <c r="O878" s="49">
        <v>43566</v>
      </c>
      <c r="P878" s="7">
        <v>8</v>
      </c>
      <c r="Q878" s="7">
        <v>100</v>
      </c>
      <c r="R878" s="7" t="s">
        <v>5581</v>
      </c>
      <c r="S878" s="7" t="s">
        <v>5582</v>
      </c>
      <c r="T878" s="7"/>
      <c r="U878" s="7"/>
      <c r="V878" s="7"/>
      <c r="W878" s="7">
        <v>2018</v>
      </c>
      <c r="X878" s="7"/>
      <c r="Y878" s="7"/>
      <c r="Z878" s="6"/>
      <c r="AA878" s="6">
        <v>50000</v>
      </c>
      <c r="AB878" s="7"/>
      <c r="AC878" s="7"/>
      <c r="AD878" s="7"/>
      <c r="AE878" s="7"/>
      <c r="AF878" s="7" t="s">
        <v>2623</v>
      </c>
      <c r="AG878" s="7"/>
      <c r="AH878" s="7"/>
      <c r="AI878" s="7"/>
      <c r="AJ878" s="7"/>
      <c r="AK878" s="7"/>
    </row>
    <row r="879" spans="1:37" ht="14.25" customHeight="1" x14ac:dyDescent="0.3">
      <c r="A879" s="6">
        <v>878</v>
      </c>
      <c r="B879" s="7" t="s">
        <v>5583</v>
      </c>
      <c r="C879" s="8" t="s">
        <v>5584</v>
      </c>
      <c r="D879" s="7" t="s">
        <v>38</v>
      </c>
      <c r="E879" s="7" t="s">
        <v>55</v>
      </c>
      <c r="F879" s="7" t="s">
        <v>1055</v>
      </c>
      <c r="G879" s="7" t="s">
        <v>5585</v>
      </c>
      <c r="H879" s="6">
        <v>4104738</v>
      </c>
      <c r="I879" s="7">
        <v>5</v>
      </c>
      <c r="J879" s="7" t="s">
        <v>1842</v>
      </c>
      <c r="K879" s="8" t="s">
        <v>5586</v>
      </c>
      <c r="L879" s="7">
        <v>-34.622486000000002</v>
      </c>
      <c r="M879" s="7">
        <v>-58.425804999999997</v>
      </c>
      <c r="N879" s="49">
        <v>43282</v>
      </c>
      <c r="O879" s="49">
        <v>43403</v>
      </c>
      <c r="P879" s="7">
        <v>3</v>
      </c>
      <c r="Q879" s="7">
        <v>100</v>
      </c>
      <c r="R879" s="7" t="s">
        <v>5587</v>
      </c>
      <c r="S879" s="7" t="s">
        <v>5588</v>
      </c>
      <c r="T879" s="7" t="s">
        <v>5589</v>
      </c>
      <c r="U879" s="7" t="s">
        <v>5590</v>
      </c>
      <c r="V879" s="7"/>
      <c r="W879" s="7">
        <v>2018</v>
      </c>
      <c r="X879" s="7"/>
      <c r="Y879" s="7"/>
      <c r="Z879" s="6"/>
      <c r="AA879" s="6">
        <v>20000</v>
      </c>
      <c r="AB879" s="7"/>
      <c r="AC879" s="7"/>
      <c r="AD879" s="7"/>
      <c r="AE879" s="7"/>
      <c r="AF879" s="7" t="s">
        <v>5591</v>
      </c>
      <c r="AG879" s="7"/>
      <c r="AH879" s="7"/>
      <c r="AI879" s="7"/>
      <c r="AJ879" s="7"/>
      <c r="AK879" s="7"/>
    </row>
    <row r="880" spans="1:37" ht="14.25" customHeight="1" x14ac:dyDescent="0.3">
      <c r="A880" s="6">
        <v>879</v>
      </c>
      <c r="B880" s="7" t="s">
        <v>4611</v>
      </c>
      <c r="C880" s="8" t="s">
        <v>5592</v>
      </c>
      <c r="D880" s="7" t="s">
        <v>38</v>
      </c>
      <c r="E880" s="7" t="s">
        <v>55</v>
      </c>
      <c r="F880" s="7" t="s">
        <v>1055</v>
      </c>
      <c r="G880" s="7" t="s">
        <v>5593</v>
      </c>
      <c r="H880" s="6">
        <v>12278359</v>
      </c>
      <c r="I880" s="7">
        <v>8</v>
      </c>
      <c r="J880" s="7" t="s">
        <v>173</v>
      </c>
      <c r="K880" s="8" t="s">
        <v>5594</v>
      </c>
      <c r="L880" s="7">
        <v>-34.663449999999997</v>
      </c>
      <c r="M880" s="7">
        <v>-58.459488999999998</v>
      </c>
      <c r="N880" s="49">
        <v>43358</v>
      </c>
      <c r="O880" s="49">
        <v>43595</v>
      </c>
      <c r="P880" s="7">
        <v>8</v>
      </c>
      <c r="Q880" s="7">
        <v>100</v>
      </c>
      <c r="R880" s="7" t="s">
        <v>5595</v>
      </c>
      <c r="S880" s="7" t="s">
        <v>5596</v>
      </c>
      <c r="T880" s="7" t="s">
        <v>5597</v>
      </c>
      <c r="U880" s="7"/>
      <c r="V880" s="7"/>
      <c r="W880" s="7">
        <v>2018</v>
      </c>
      <c r="X880" s="7"/>
      <c r="Y880" s="7"/>
      <c r="Z880" s="6"/>
      <c r="AA880" s="6">
        <v>120000</v>
      </c>
      <c r="AB880" s="7"/>
      <c r="AC880" s="7"/>
      <c r="AD880" s="7"/>
      <c r="AE880" s="7"/>
      <c r="AF880" s="7" t="s">
        <v>4618</v>
      </c>
      <c r="AG880" s="7"/>
      <c r="AH880" s="7"/>
      <c r="AI880" s="7"/>
      <c r="AJ880" s="7"/>
      <c r="AK880" s="7"/>
    </row>
    <row r="881" spans="1:37" ht="14.25" customHeight="1" x14ac:dyDescent="0.3">
      <c r="A881" s="6">
        <v>880</v>
      </c>
      <c r="B881" s="7" t="s">
        <v>5598</v>
      </c>
      <c r="C881" s="8" t="s">
        <v>5599</v>
      </c>
      <c r="D881" s="7" t="s">
        <v>38</v>
      </c>
      <c r="E881" s="7" t="s">
        <v>262</v>
      </c>
      <c r="F881" s="7" t="s">
        <v>56</v>
      </c>
      <c r="G881" s="7" t="s">
        <v>5600</v>
      </c>
      <c r="H881" s="6">
        <v>2227000000</v>
      </c>
      <c r="I881" s="7">
        <v>2</v>
      </c>
      <c r="J881" s="7" t="s">
        <v>294</v>
      </c>
      <c r="K881" s="8" t="s">
        <v>5601</v>
      </c>
      <c r="L881" s="7">
        <v>-34.594382000000003</v>
      </c>
      <c r="M881" s="7">
        <v>-58.402324999999998</v>
      </c>
      <c r="N881" s="49">
        <v>40820</v>
      </c>
      <c r="O881" s="49">
        <v>43465</v>
      </c>
      <c r="P881" s="7">
        <v>86</v>
      </c>
      <c r="Q881" s="7">
        <v>100</v>
      </c>
      <c r="R881" s="7" t="s">
        <v>5602</v>
      </c>
      <c r="S881" s="7" t="s">
        <v>5603</v>
      </c>
      <c r="T881" s="7" t="s">
        <v>5604</v>
      </c>
      <c r="U881" s="7" t="s">
        <v>5605</v>
      </c>
      <c r="V881" s="7" t="s">
        <v>5606</v>
      </c>
      <c r="W881" s="7">
        <v>2010</v>
      </c>
      <c r="X881" s="7" t="s">
        <v>47</v>
      </c>
      <c r="Y881" s="7" t="s">
        <v>5607</v>
      </c>
      <c r="Z881" s="6">
        <v>20221477651</v>
      </c>
      <c r="AA881" s="6"/>
      <c r="AB881" s="7"/>
      <c r="AC881" s="7"/>
      <c r="AD881" s="7" t="s">
        <v>49</v>
      </c>
      <c r="AE881" s="7"/>
      <c r="AF881" s="7" t="s">
        <v>5608</v>
      </c>
      <c r="AG881" s="7" t="s">
        <v>5609</v>
      </c>
      <c r="AH881" s="7"/>
      <c r="AI881" s="7"/>
      <c r="AJ881" s="7"/>
      <c r="AK881" s="7"/>
    </row>
    <row r="882" spans="1:37" ht="14.25" customHeight="1" x14ac:dyDescent="0.3">
      <c r="A882" s="6">
        <v>881</v>
      </c>
      <c r="B882" s="7" t="s">
        <v>5610</v>
      </c>
      <c r="C882" s="8" t="s">
        <v>5610</v>
      </c>
      <c r="D882" s="7" t="s">
        <v>38</v>
      </c>
      <c r="E882" s="7" t="s">
        <v>55</v>
      </c>
      <c r="F882" s="7" t="s">
        <v>56</v>
      </c>
      <c r="G882" s="7" t="s">
        <v>5611</v>
      </c>
      <c r="H882" s="6">
        <v>12997662</v>
      </c>
      <c r="I882" s="7">
        <v>10</v>
      </c>
      <c r="J882" s="7" t="s">
        <v>3276</v>
      </c>
      <c r="K882" s="8" t="s">
        <v>5612</v>
      </c>
      <c r="L882" s="7">
        <v>-34.618758999999997</v>
      </c>
      <c r="M882" s="7">
        <v>-58.528964000000002</v>
      </c>
      <c r="N882" s="49">
        <v>42996</v>
      </c>
      <c r="O882" s="49">
        <v>43419</v>
      </c>
      <c r="P882" s="7">
        <v>14</v>
      </c>
      <c r="Q882" s="7">
        <v>100</v>
      </c>
      <c r="R882" s="7" t="s">
        <v>5613</v>
      </c>
      <c r="S882" s="7" t="s">
        <v>5614</v>
      </c>
      <c r="T882" s="7"/>
      <c r="U882" s="7"/>
      <c r="V882" s="7" t="s">
        <v>475</v>
      </c>
      <c r="W882" s="7">
        <v>2017</v>
      </c>
      <c r="X882" s="7" t="s">
        <v>5615</v>
      </c>
      <c r="Y882" s="7" t="s">
        <v>5616</v>
      </c>
      <c r="Z882" s="6">
        <v>30677303863</v>
      </c>
      <c r="AA882" s="6"/>
      <c r="AB882" s="7"/>
      <c r="AC882" s="7"/>
      <c r="AD882" s="7"/>
      <c r="AE882" s="7"/>
      <c r="AF882" s="7" t="s">
        <v>5617</v>
      </c>
      <c r="AG882" s="7" t="s">
        <v>5618</v>
      </c>
      <c r="AH882" s="7"/>
      <c r="AI882" s="7"/>
      <c r="AJ882" s="7"/>
      <c r="AK882" s="7"/>
    </row>
    <row r="883" spans="1:37" ht="14.25" customHeight="1" x14ac:dyDescent="0.3">
      <c r="A883" s="6">
        <v>882</v>
      </c>
      <c r="B883" s="7" t="s">
        <v>5619</v>
      </c>
      <c r="C883" s="8" t="s">
        <v>5620</v>
      </c>
      <c r="D883" s="7" t="s">
        <v>5621</v>
      </c>
      <c r="E883" s="7" t="s">
        <v>193</v>
      </c>
      <c r="F883" s="7" t="s">
        <v>56</v>
      </c>
      <c r="G883" s="7" t="s">
        <v>5622</v>
      </c>
      <c r="H883" s="6"/>
      <c r="I883" s="7">
        <v>4</v>
      </c>
      <c r="J883" s="7" t="s">
        <v>367</v>
      </c>
      <c r="K883" s="8" t="s">
        <v>5623</v>
      </c>
      <c r="L883" s="7">
        <v>-34.633837</v>
      </c>
      <c r="M883" s="7">
        <v>-58.394353000000002</v>
      </c>
      <c r="N883" s="49">
        <v>43479</v>
      </c>
      <c r="O883" s="49">
        <v>44195</v>
      </c>
      <c r="P883" s="7">
        <v>23</v>
      </c>
      <c r="Q883" s="7">
        <v>0</v>
      </c>
      <c r="R883" s="7" t="s">
        <v>610</v>
      </c>
      <c r="S883" s="7"/>
      <c r="T883" s="7"/>
      <c r="U883" s="7"/>
      <c r="V883" s="7" t="s">
        <v>5624</v>
      </c>
      <c r="W883" s="7"/>
      <c r="X883" s="7"/>
      <c r="Y883" s="7"/>
      <c r="Z883" s="6"/>
      <c r="AA883" s="6"/>
      <c r="AB883" s="7"/>
      <c r="AC883" s="7"/>
      <c r="AD883" s="7"/>
      <c r="AE883" s="7"/>
      <c r="AF883" s="7" t="s">
        <v>5625</v>
      </c>
      <c r="AG883" s="7"/>
      <c r="AH883" s="7"/>
      <c r="AI883" s="7"/>
      <c r="AJ883" s="7"/>
      <c r="AK883" s="7"/>
    </row>
    <row r="884" spans="1:37" ht="14.25" customHeight="1" x14ac:dyDescent="0.3">
      <c r="A884" s="6">
        <v>883</v>
      </c>
      <c r="B884" s="7" t="s">
        <v>5619</v>
      </c>
      <c r="C884" s="8" t="s">
        <v>5626</v>
      </c>
      <c r="D884" s="7" t="s">
        <v>5627</v>
      </c>
      <c r="E884" s="7" t="s">
        <v>193</v>
      </c>
      <c r="F884" s="7" t="s">
        <v>56</v>
      </c>
      <c r="G884" s="7" t="s">
        <v>5628</v>
      </c>
      <c r="H884" s="6"/>
      <c r="I884" s="7">
        <v>11</v>
      </c>
      <c r="J884" s="7" t="s">
        <v>487</v>
      </c>
      <c r="K884" s="8" t="s">
        <v>5629</v>
      </c>
      <c r="L884" s="7">
        <v>-34.614533000000002</v>
      </c>
      <c r="M884" s="7">
        <v>-58.514409999999998</v>
      </c>
      <c r="N884" s="49">
        <v>43313</v>
      </c>
      <c r="O884" s="49">
        <v>44197</v>
      </c>
      <c r="P884" s="7">
        <v>29</v>
      </c>
      <c r="Q884" s="7">
        <v>0</v>
      </c>
      <c r="R884" s="7" t="s">
        <v>610</v>
      </c>
      <c r="S884" s="7"/>
      <c r="T884" s="7"/>
      <c r="U884" s="7"/>
      <c r="V884" s="7" t="s">
        <v>5630</v>
      </c>
      <c r="W884" s="6">
        <v>2018</v>
      </c>
      <c r="X884" s="7" t="s">
        <v>5631</v>
      </c>
      <c r="Y884" s="7" t="s">
        <v>5632</v>
      </c>
      <c r="Z884" s="6">
        <v>30546752271</v>
      </c>
      <c r="AA884" s="6"/>
      <c r="AB884" s="7"/>
      <c r="AC884" s="7"/>
      <c r="AD884" s="7"/>
      <c r="AE884" s="7"/>
      <c r="AF884" s="7" t="s">
        <v>5625</v>
      </c>
      <c r="AG884" s="7"/>
      <c r="AH884" s="7"/>
      <c r="AI884" s="7"/>
      <c r="AJ884" s="7"/>
      <c r="AK884" s="7"/>
    </row>
    <row r="885" spans="1:37" ht="14.25" customHeight="1" x14ac:dyDescent="0.3">
      <c r="A885" s="6">
        <v>884</v>
      </c>
      <c r="B885" s="7" t="s">
        <v>2045</v>
      </c>
      <c r="C885" s="8" t="s">
        <v>5633</v>
      </c>
      <c r="D885" s="7" t="s">
        <v>38</v>
      </c>
      <c r="E885" s="7" t="s">
        <v>193</v>
      </c>
      <c r="F885" s="7" t="s">
        <v>56</v>
      </c>
      <c r="G885" s="7"/>
      <c r="H885" s="6"/>
      <c r="I885" s="7">
        <v>4</v>
      </c>
      <c r="J885" s="7" t="s">
        <v>367</v>
      </c>
      <c r="K885" s="8" t="s">
        <v>5634</v>
      </c>
      <c r="L885" s="7">
        <v>-34.640267999999999</v>
      </c>
      <c r="M885" s="7">
        <v>-58.405825999999998</v>
      </c>
      <c r="N885" s="49">
        <v>42709</v>
      </c>
      <c r="O885" s="49">
        <v>42860</v>
      </c>
      <c r="P885" s="7">
        <v>5</v>
      </c>
      <c r="Q885" s="7">
        <v>100</v>
      </c>
      <c r="R885" s="7" t="s">
        <v>5635</v>
      </c>
      <c r="S885" s="7"/>
      <c r="T885" s="7"/>
      <c r="U885" s="7"/>
      <c r="V885" s="7"/>
      <c r="W885" s="7"/>
      <c r="X885" s="7"/>
      <c r="Y885" s="7"/>
      <c r="Z885" s="6"/>
      <c r="AA885" s="6"/>
      <c r="AB885" s="7"/>
      <c r="AC885" s="7"/>
      <c r="AD885" s="7"/>
      <c r="AE885" s="7"/>
      <c r="AF885" s="7" t="s">
        <v>5636</v>
      </c>
      <c r="AG885" s="7"/>
      <c r="AH885" s="7"/>
      <c r="AI885" s="7"/>
      <c r="AJ885" s="7"/>
      <c r="AK885" s="7"/>
    </row>
    <row r="886" spans="1:37" ht="14.25" customHeight="1" x14ac:dyDescent="0.3">
      <c r="A886" s="6">
        <v>885</v>
      </c>
      <c r="B886" s="7" t="s">
        <v>5637</v>
      </c>
      <c r="C886" s="8" t="s">
        <v>5638</v>
      </c>
      <c r="D886" s="7" t="s">
        <v>38</v>
      </c>
      <c r="E886" s="7" t="s">
        <v>193</v>
      </c>
      <c r="F886" s="7" t="s">
        <v>56</v>
      </c>
      <c r="G886" s="7" t="s">
        <v>5639</v>
      </c>
      <c r="H886" s="6">
        <v>556667015</v>
      </c>
      <c r="I886" s="7">
        <v>13</v>
      </c>
      <c r="J886" s="7" t="s">
        <v>5640</v>
      </c>
      <c r="K886" s="8" t="s">
        <v>5641</v>
      </c>
      <c r="L886" s="7">
        <v>-34.531547000000003</v>
      </c>
      <c r="M886" s="7">
        <v>-58.460599000000002</v>
      </c>
      <c r="N886" s="49">
        <v>43511</v>
      </c>
      <c r="O886" s="49">
        <v>44104</v>
      </c>
      <c r="P886" s="7">
        <v>16</v>
      </c>
      <c r="Q886" s="7">
        <v>100</v>
      </c>
      <c r="R886" s="7" t="s">
        <v>610</v>
      </c>
      <c r="S886" s="7"/>
      <c r="T886" s="7"/>
      <c r="U886" s="7"/>
      <c r="V886" s="7" t="s">
        <v>5642</v>
      </c>
      <c r="W886" s="7">
        <v>2018</v>
      </c>
      <c r="X886" s="7" t="s">
        <v>5615</v>
      </c>
      <c r="Y886" s="7"/>
      <c r="Z886" s="6"/>
      <c r="AA886" s="6"/>
      <c r="AB886" s="7"/>
      <c r="AC886" s="7"/>
      <c r="AD886" s="7"/>
      <c r="AE886" s="7"/>
      <c r="AF886" s="7" t="s">
        <v>5643</v>
      </c>
      <c r="AG886" s="7" t="s">
        <v>5644</v>
      </c>
      <c r="AH886" s="7"/>
      <c r="AI886" s="7"/>
      <c r="AJ886" s="7"/>
      <c r="AK886" s="7"/>
    </row>
    <row r="887" spans="1:37" ht="14.25" customHeight="1" x14ac:dyDescent="0.3">
      <c r="A887" s="6">
        <v>886</v>
      </c>
      <c r="B887" s="7" t="s">
        <v>430</v>
      </c>
      <c r="C887" s="8" t="s">
        <v>5645</v>
      </c>
      <c r="D887" s="7" t="s">
        <v>38</v>
      </c>
      <c r="E887" s="7" t="s">
        <v>262</v>
      </c>
      <c r="F887" s="7" t="s">
        <v>56</v>
      </c>
      <c r="G887" s="7" t="s">
        <v>5646</v>
      </c>
      <c r="H887" s="6" t="s">
        <v>5647</v>
      </c>
      <c r="I887" s="7">
        <v>13</v>
      </c>
      <c r="J887" s="7" t="s">
        <v>1962</v>
      </c>
      <c r="K887" s="8" t="s">
        <v>5648</v>
      </c>
      <c r="L887" s="7">
        <v>-34.553224999999998</v>
      </c>
      <c r="M887" s="7">
        <v>-58.458295</v>
      </c>
      <c r="N887" s="49">
        <v>41745</v>
      </c>
      <c r="O887" s="49">
        <v>42181</v>
      </c>
      <c r="P887" s="7">
        <v>11</v>
      </c>
      <c r="Q887" s="7">
        <v>100</v>
      </c>
      <c r="R887" s="7" t="s">
        <v>5649</v>
      </c>
      <c r="S887" s="7"/>
      <c r="T887" s="7"/>
      <c r="U887" s="7"/>
      <c r="V887" s="7" t="s">
        <v>5650</v>
      </c>
      <c r="W887" s="6">
        <v>2013</v>
      </c>
      <c r="X887" s="7" t="s">
        <v>47</v>
      </c>
      <c r="Y887" s="7" t="s">
        <v>5651</v>
      </c>
      <c r="Z887" s="6">
        <v>30714444367</v>
      </c>
      <c r="AA887" s="6"/>
      <c r="AB887" s="7"/>
      <c r="AC887" s="7" t="s">
        <v>49</v>
      </c>
      <c r="AD887" s="7"/>
      <c r="AE887" s="7"/>
      <c r="AF887" s="7" t="s">
        <v>441</v>
      </c>
      <c r="AG887" s="7"/>
      <c r="AH887" s="7"/>
      <c r="AI887" s="7" t="s">
        <v>5652</v>
      </c>
      <c r="AJ887" s="7"/>
      <c r="AK887" s="7"/>
    </row>
    <row r="888" spans="1:37" ht="14.25" customHeight="1" x14ac:dyDescent="0.3">
      <c r="A888" s="6">
        <v>887</v>
      </c>
      <c r="B888" s="7" t="s">
        <v>518</v>
      </c>
      <c r="C888" s="8" t="s">
        <v>5653</v>
      </c>
      <c r="D888" s="7" t="s">
        <v>38</v>
      </c>
      <c r="E888" s="7" t="s">
        <v>193</v>
      </c>
      <c r="F888" s="7" t="s">
        <v>56</v>
      </c>
      <c r="G888" s="7" t="s">
        <v>5654</v>
      </c>
      <c r="H888" s="6">
        <v>3807964</v>
      </c>
      <c r="I888" s="7">
        <v>1</v>
      </c>
      <c r="J888" s="7" t="s">
        <v>77</v>
      </c>
      <c r="K888" s="8" t="s">
        <v>5655</v>
      </c>
      <c r="L888" s="7">
        <v>-34.604092999999999</v>
      </c>
      <c r="M888" s="7">
        <v>-58.390518</v>
      </c>
      <c r="N888" s="49">
        <v>43118</v>
      </c>
      <c r="O888" s="49">
        <v>43193</v>
      </c>
      <c r="P888" s="7">
        <v>3</v>
      </c>
      <c r="Q888" s="7">
        <v>100</v>
      </c>
      <c r="R888" s="7" t="s">
        <v>5656</v>
      </c>
      <c r="S888" s="7"/>
      <c r="T888" s="7"/>
      <c r="U888" s="7"/>
      <c r="V888" s="7" t="s">
        <v>658</v>
      </c>
      <c r="W888" s="7">
        <v>2017</v>
      </c>
      <c r="X888" s="7" t="s">
        <v>1330</v>
      </c>
      <c r="Y888" s="7" t="s">
        <v>5657</v>
      </c>
      <c r="Z888" s="6">
        <v>30712097996</v>
      </c>
      <c r="AA888" s="6"/>
      <c r="AB888" s="7"/>
      <c r="AC888" s="7"/>
      <c r="AD888" s="7"/>
      <c r="AE888" s="7"/>
      <c r="AF888" s="7" t="s">
        <v>523</v>
      </c>
      <c r="AG888" s="7" t="s">
        <v>5658</v>
      </c>
      <c r="AH888" s="7"/>
      <c r="AI888" s="7"/>
      <c r="AJ888" s="7"/>
      <c r="AK888" s="7"/>
    </row>
    <row r="889" spans="1:37" ht="14.25" customHeight="1" x14ac:dyDescent="0.3">
      <c r="A889" s="6">
        <v>888</v>
      </c>
      <c r="B889" s="7" t="s">
        <v>535</v>
      </c>
      <c r="C889" s="8" t="s">
        <v>5659</v>
      </c>
      <c r="D889" s="7" t="s">
        <v>38</v>
      </c>
      <c r="E889" s="7" t="s">
        <v>193</v>
      </c>
      <c r="F889" s="7" t="s">
        <v>56</v>
      </c>
      <c r="G889" s="7" t="s">
        <v>5660</v>
      </c>
      <c r="H889" s="6">
        <v>10197136</v>
      </c>
      <c r="I889" s="7">
        <v>3</v>
      </c>
      <c r="J889" s="7" t="s">
        <v>538</v>
      </c>
      <c r="K889" s="8" t="s">
        <v>5661</v>
      </c>
      <c r="L889" s="7">
        <v>-34.607661</v>
      </c>
      <c r="M889" s="7">
        <v>-58.411428999999998</v>
      </c>
      <c r="N889" s="49">
        <v>43019</v>
      </c>
      <c r="O889" s="49">
        <v>43171</v>
      </c>
      <c r="P889" s="7">
        <v>5</v>
      </c>
      <c r="Q889" s="7">
        <v>100</v>
      </c>
      <c r="R889" s="7" t="s">
        <v>5662</v>
      </c>
      <c r="S889" s="7"/>
      <c r="T889" s="7"/>
      <c r="U889" s="7"/>
      <c r="V889" s="7" t="s">
        <v>559</v>
      </c>
      <c r="W889" s="7">
        <v>2017</v>
      </c>
      <c r="X889" s="7" t="s">
        <v>47</v>
      </c>
      <c r="Y889" s="7" t="s">
        <v>5663</v>
      </c>
      <c r="Z889" s="6">
        <v>30683399333</v>
      </c>
      <c r="AA889" s="6"/>
      <c r="AB889" s="7"/>
      <c r="AC889" s="7"/>
      <c r="AD889" s="7"/>
      <c r="AE889" s="7"/>
      <c r="AF889" s="7" t="s">
        <v>545</v>
      </c>
      <c r="AG889" s="7" t="s">
        <v>5664</v>
      </c>
      <c r="AH889" s="7"/>
      <c r="AI889" s="7"/>
      <c r="AJ889" s="7"/>
      <c r="AK889" s="7"/>
    </row>
    <row r="890" spans="1:37" ht="14.25" customHeight="1" x14ac:dyDescent="0.3">
      <c r="A890" s="6">
        <v>889</v>
      </c>
      <c r="B890" s="7" t="s">
        <v>535</v>
      </c>
      <c r="C890" s="8" t="s">
        <v>5665</v>
      </c>
      <c r="D890" s="7" t="s">
        <v>38</v>
      </c>
      <c r="E890" s="7" t="s">
        <v>193</v>
      </c>
      <c r="F890" s="7" t="s">
        <v>56</v>
      </c>
      <c r="G890" s="7" t="s">
        <v>5666</v>
      </c>
      <c r="H890" s="6">
        <v>6178926</v>
      </c>
      <c r="I890" s="7">
        <v>3</v>
      </c>
      <c r="J890" s="7" t="s">
        <v>538</v>
      </c>
      <c r="K890" s="8" t="s">
        <v>5667</v>
      </c>
      <c r="L890" s="7">
        <v>-34.607694000000002</v>
      </c>
      <c r="M890" s="7">
        <v>-58.410620000000002</v>
      </c>
      <c r="N890" s="49">
        <v>42746</v>
      </c>
      <c r="O890" s="49">
        <v>43132</v>
      </c>
      <c r="P890" s="7">
        <v>13</v>
      </c>
      <c r="Q890" s="7">
        <v>100</v>
      </c>
      <c r="R890" s="7" t="s">
        <v>610</v>
      </c>
      <c r="S890" s="7"/>
      <c r="T890" s="7"/>
      <c r="U890" s="7"/>
      <c r="V890" s="7" t="s">
        <v>3282</v>
      </c>
      <c r="W890" s="7">
        <v>2017</v>
      </c>
      <c r="X890" s="7" t="s">
        <v>47</v>
      </c>
      <c r="Y890" s="7" t="s">
        <v>5668</v>
      </c>
      <c r="Z890" s="6">
        <v>30700041197</v>
      </c>
      <c r="AA890" s="6"/>
      <c r="AB890" s="7"/>
      <c r="AC890" s="7"/>
      <c r="AD890" s="7"/>
      <c r="AE890" s="7"/>
      <c r="AF890" s="7" t="s">
        <v>545</v>
      </c>
      <c r="AG890" s="7" t="s">
        <v>5669</v>
      </c>
      <c r="AH890" s="7"/>
      <c r="AI890" s="7"/>
      <c r="AJ890" s="7"/>
      <c r="AK890" s="7"/>
    </row>
    <row r="891" spans="1:37" ht="14.25" customHeight="1" x14ac:dyDescent="0.3">
      <c r="A891" s="6">
        <v>890</v>
      </c>
      <c r="B891" s="7" t="s">
        <v>535</v>
      </c>
      <c r="C891" s="8" t="s">
        <v>5670</v>
      </c>
      <c r="D891" s="7" t="s">
        <v>38</v>
      </c>
      <c r="E891" s="7" t="s">
        <v>193</v>
      </c>
      <c r="F891" s="7" t="s">
        <v>56</v>
      </c>
      <c r="G891" s="7" t="s">
        <v>5671</v>
      </c>
      <c r="H891" s="6">
        <v>35108164</v>
      </c>
      <c r="I891" s="7">
        <v>3</v>
      </c>
      <c r="J891" s="7" t="s">
        <v>538</v>
      </c>
      <c r="K891" s="8" t="s">
        <v>5667</v>
      </c>
      <c r="L891" s="7">
        <v>-34.607694000000002</v>
      </c>
      <c r="M891" s="7">
        <v>-58.410620000000002</v>
      </c>
      <c r="N891" s="49">
        <v>43098</v>
      </c>
      <c r="O891" s="49">
        <v>43262</v>
      </c>
      <c r="P891" s="7">
        <v>6</v>
      </c>
      <c r="Q891" s="7">
        <v>100</v>
      </c>
      <c r="R891" s="7" t="s">
        <v>610</v>
      </c>
      <c r="S891" s="7"/>
      <c r="T891" s="7"/>
      <c r="U891" s="7"/>
      <c r="V891" s="7" t="s">
        <v>3231</v>
      </c>
      <c r="W891" s="7">
        <v>2017</v>
      </c>
      <c r="X891" s="7" t="s">
        <v>47</v>
      </c>
      <c r="Y891" s="7" t="s">
        <v>5672</v>
      </c>
      <c r="Z891" s="6">
        <v>30710961634</v>
      </c>
      <c r="AA891" s="6"/>
      <c r="AB891" s="7"/>
      <c r="AC891" s="7"/>
      <c r="AD891" s="7"/>
      <c r="AE891" s="7"/>
      <c r="AF891" s="7" t="s">
        <v>545</v>
      </c>
      <c r="AG891" s="7" t="s">
        <v>5673</v>
      </c>
      <c r="AH891" s="7"/>
      <c r="AI891" s="7"/>
      <c r="AJ891" s="7"/>
      <c r="AK891" s="7"/>
    </row>
    <row r="892" spans="1:37" ht="14.25" customHeight="1" x14ac:dyDescent="0.3">
      <c r="A892" s="6">
        <v>891</v>
      </c>
      <c r="B892" s="7" t="s">
        <v>2045</v>
      </c>
      <c r="C892" s="8" t="s">
        <v>5674</v>
      </c>
      <c r="D892" s="7" t="s">
        <v>38</v>
      </c>
      <c r="E892" s="7" t="s">
        <v>193</v>
      </c>
      <c r="F892" s="7" t="s">
        <v>56</v>
      </c>
      <c r="G892" s="7" t="s">
        <v>5675</v>
      </c>
      <c r="H892" s="6">
        <v>34946103</v>
      </c>
      <c r="I892" s="7">
        <v>4</v>
      </c>
      <c r="J892" s="7" t="s">
        <v>367</v>
      </c>
      <c r="K892" s="8" t="s">
        <v>5676</v>
      </c>
      <c r="L892" s="7">
        <v>-34.640853999999997</v>
      </c>
      <c r="M892" s="7">
        <v>-58.407055999999997</v>
      </c>
      <c r="N892" s="49">
        <v>42675</v>
      </c>
      <c r="O892" s="49">
        <v>42978</v>
      </c>
      <c r="P892" s="7">
        <v>9</v>
      </c>
      <c r="Q892" s="7">
        <v>100</v>
      </c>
      <c r="R892" s="7" t="s">
        <v>5677</v>
      </c>
      <c r="S892" s="7"/>
      <c r="T892" s="7"/>
      <c r="U892" s="7"/>
      <c r="V892" s="7" t="s">
        <v>82</v>
      </c>
      <c r="W892" s="7">
        <v>2016</v>
      </c>
      <c r="X892" s="7" t="s">
        <v>1171</v>
      </c>
      <c r="Y892" s="7" t="s">
        <v>5678</v>
      </c>
      <c r="Z892" s="6">
        <v>30604370171</v>
      </c>
      <c r="AA892" s="6"/>
      <c r="AB892" s="7"/>
      <c r="AC892" s="7"/>
      <c r="AD892" s="7"/>
      <c r="AE892" s="7"/>
      <c r="AF892" s="7" t="s">
        <v>5636</v>
      </c>
      <c r="AG892" s="7"/>
      <c r="AH892" s="7"/>
      <c r="AI892" s="7"/>
      <c r="AJ892" s="7"/>
      <c r="AK892" s="7"/>
    </row>
    <row r="893" spans="1:37" ht="14.25" customHeight="1" x14ac:dyDescent="0.3">
      <c r="A893" s="6">
        <v>892</v>
      </c>
      <c r="B893" s="7" t="s">
        <v>5679</v>
      </c>
      <c r="C893" s="8" t="s">
        <v>5680</v>
      </c>
      <c r="D893" s="7" t="s">
        <v>38</v>
      </c>
      <c r="E893" s="7" t="s">
        <v>184</v>
      </c>
      <c r="F893" s="7" t="s">
        <v>56</v>
      </c>
      <c r="G893" s="7" t="s">
        <v>5681</v>
      </c>
      <c r="H893" s="6"/>
      <c r="I893" s="7">
        <v>13</v>
      </c>
      <c r="J893" s="7" t="s">
        <v>360</v>
      </c>
      <c r="K893" s="8" t="s">
        <v>361</v>
      </c>
      <c r="L893" s="7">
        <v>-34.551158000000001</v>
      </c>
      <c r="M893" s="7">
        <v>-58.428714999999997</v>
      </c>
      <c r="N893" s="49"/>
      <c r="O893" s="49"/>
      <c r="P893" s="7"/>
      <c r="Q893" s="7">
        <v>100</v>
      </c>
      <c r="R893" s="7" t="s">
        <v>5682</v>
      </c>
      <c r="S893" s="7"/>
      <c r="T893" s="7"/>
      <c r="U893" s="7"/>
      <c r="V893" s="7" t="s">
        <v>5683</v>
      </c>
      <c r="W893" s="7">
        <v>2017</v>
      </c>
      <c r="X893" s="7"/>
      <c r="Y893" s="7"/>
      <c r="Z893" s="6">
        <v>30516500634</v>
      </c>
      <c r="AA893" s="6"/>
      <c r="AB893" s="7"/>
      <c r="AC893" s="7" t="s">
        <v>49</v>
      </c>
      <c r="AD893" s="7"/>
      <c r="AE893" s="7"/>
      <c r="AF893" s="7" t="s">
        <v>5684</v>
      </c>
      <c r="AG893" s="7" t="s">
        <v>5685</v>
      </c>
      <c r="AH893" s="7"/>
      <c r="AI893" s="7"/>
      <c r="AJ893" s="7"/>
      <c r="AK893" s="7"/>
    </row>
    <row r="894" spans="1:37" ht="14.25" customHeight="1" x14ac:dyDescent="0.3">
      <c r="A894" s="6">
        <v>893</v>
      </c>
      <c r="B894" s="7" t="s">
        <v>5686</v>
      </c>
      <c r="C894" s="8" t="s">
        <v>5687</v>
      </c>
      <c r="D894" s="7" t="s">
        <v>38</v>
      </c>
      <c r="E894" s="7" t="s">
        <v>55</v>
      </c>
      <c r="F894" s="7" t="s">
        <v>56</v>
      </c>
      <c r="G894" s="7" t="s">
        <v>5688</v>
      </c>
      <c r="H894" s="6">
        <v>34754346</v>
      </c>
      <c r="I894" s="7">
        <v>1</v>
      </c>
      <c r="J894" s="7" t="s">
        <v>264</v>
      </c>
      <c r="K894" s="8" t="s">
        <v>5689</v>
      </c>
      <c r="L894" s="7">
        <v>-34.604582999999998</v>
      </c>
      <c r="M894" s="7">
        <v>-58.367612999999999</v>
      </c>
      <c r="N894" s="49">
        <v>42886</v>
      </c>
      <c r="O894" s="49">
        <v>43069</v>
      </c>
      <c r="P894" s="7">
        <v>6</v>
      </c>
      <c r="Q894" s="7">
        <v>100</v>
      </c>
      <c r="R894" s="7" t="s">
        <v>855</v>
      </c>
      <c r="S894" s="7"/>
      <c r="T894" s="7"/>
      <c r="U894" s="7"/>
      <c r="V894" s="7" t="s">
        <v>658</v>
      </c>
      <c r="W894" s="7">
        <v>2017</v>
      </c>
      <c r="X894" s="7" t="s">
        <v>47</v>
      </c>
      <c r="Y894" s="7" t="s">
        <v>5690</v>
      </c>
      <c r="Z894" s="6">
        <v>30712097996</v>
      </c>
      <c r="AA894" s="6"/>
      <c r="AB894" s="7"/>
      <c r="AC894" s="7" t="s">
        <v>49</v>
      </c>
      <c r="AD894" s="7"/>
      <c r="AE894" s="7"/>
      <c r="AF894" s="7" t="s">
        <v>272</v>
      </c>
      <c r="AG894" s="7" t="s">
        <v>5691</v>
      </c>
      <c r="AH894" s="7" t="s">
        <v>5692</v>
      </c>
      <c r="AI894" s="7" t="s">
        <v>274</v>
      </c>
      <c r="AJ894" s="7"/>
      <c r="AK894" s="7"/>
    </row>
    <row r="895" spans="1:37" ht="14.25" customHeight="1" x14ac:dyDescent="0.3">
      <c r="A895" s="6">
        <v>894</v>
      </c>
      <c r="B895" s="7" t="s">
        <v>699</v>
      </c>
      <c r="C895" s="8" t="s">
        <v>5693</v>
      </c>
      <c r="D895" s="7" t="s">
        <v>38</v>
      </c>
      <c r="E895" s="7" t="s">
        <v>55</v>
      </c>
      <c r="F895" s="7" t="s">
        <v>56</v>
      </c>
      <c r="G895" s="7" t="s">
        <v>5694</v>
      </c>
      <c r="H895" s="6"/>
      <c r="I895" s="7">
        <v>1</v>
      </c>
      <c r="J895" s="7" t="s">
        <v>77</v>
      </c>
      <c r="K895" s="8" t="s">
        <v>702</v>
      </c>
      <c r="L895" s="7">
        <v>-34.605170000000001</v>
      </c>
      <c r="M895" s="7">
        <v>-58.367928999999997</v>
      </c>
      <c r="N895" s="49">
        <v>42917</v>
      </c>
      <c r="O895" s="49">
        <v>43151</v>
      </c>
      <c r="P895" s="7">
        <v>7</v>
      </c>
      <c r="Q895" s="7">
        <v>100</v>
      </c>
      <c r="R895" s="7" t="s">
        <v>5695</v>
      </c>
      <c r="S895" s="7" t="s">
        <v>5696</v>
      </c>
      <c r="T895" s="7"/>
      <c r="U895" s="7"/>
      <c r="V895" s="7"/>
      <c r="W895" s="7"/>
      <c r="X895" s="7"/>
      <c r="Y895" s="7"/>
      <c r="Z895" s="6"/>
      <c r="AA895" s="6"/>
      <c r="AB895" s="7"/>
      <c r="AC895" s="7" t="s">
        <v>49</v>
      </c>
      <c r="AD895" s="7"/>
      <c r="AE895" s="7"/>
      <c r="AF895" s="7" t="s">
        <v>707</v>
      </c>
      <c r="AG895" s="7"/>
      <c r="AH895" s="7"/>
      <c r="AI895" s="7"/>
      <c r="AJ895" s="7"/>
      <c r="AK895" s="7"/>
    </row>
    <row r="896" spans="1:37" ht="14.25" customHeight="1" x14ac:dyDescent="0.3">
      <c r="A896" s="6">
        <v>895</v>
      </c>
      <c r="B896" s="7" t="s">
        <v>699</v>
      </c>
      <c r="C896" s="8" t="s">
        <v>5697</v>
      </c>
      <c r="D896" s="7" t="s">
        <v>38</v>
      </c>
      <c r="E896" s="7" t="s">
        <v>55</v>
      </c>
      <c r="F896" s="7" t="s">
        <v>56</v>
      </c>
      <c r="G896" s="7" t="s">
        <v>5698</v>
      </c>
      <c r="H896" s="6">
        <v>3547440</v>
      </c>
      <c r="I896" s="7">
        <v>1</v>
      </c>
      <c r="J896" s="7" t="s">
        <v>77</v>
      </c>
      <c r="K896" s="8" t="s">
        <v>702</v>
      </c>
      <c r="L896" s="7">
        <v>-34.605170000000001</v>
      </c>
      <c r="M896" s="7">
        <v>-58.367928999999997</v>
      </c>
      <c r="N896" s="49">
        <v>42933</v>
      </c>
      <c r="O896" s="49">
        <v>43151</v>
      </c>
      <c r="P896" s="7">
        <v>7</v>
      </c>
      <c r="Q896" s="7">
        <v>100</v>
      </c>
      <c r="R896" s="7" t="s">
        <v>5699</v>
      </c>
      <c r="S896" s="7"/>
      <c r="T896" s="7"/>
      <c r="U896" s="7"/>
      <c r="V896" s="7" t="s">
        <v>704</v>
      </c>
      <c r="W896" s="6">
        <v>2017</v>
      </c>
      <c r="X896" s="7" t="s">
        <v>705</v>
      </c>
      <c r="Y896" s="7" t="s">
        <v>5700</v>
      </c>
      <c r="Z896" s="6">
        <v>30710543271</v>
      </c>
      <c r="AA896" s="6"/>
      <c r="AB896" s="7"/>
      <c r="AC896" s="7" t="s">
        <v>49</v>
      </c>
      <c r="AD896" s="7"/>
      <c r="AE896" s="7"/>
      <c r="AF896" s="7" t="s">
        <v>707</v>
      </c>
      <c r="AG896" s="7" t="s">
        <v>5701</v>
      </c>
      <c r="AH896" s="7"/>
      <c r="AI896" s="7"/>
      <c r="AJ896" s="7"/>
      <c r="AK896" s="7"/>
    </row>
    <row r="897" spans="1:37" ht="14.25" customHeight="1" x14ac:dyDescent="0.3">
      <c r="A897" s="6">
        <v>896</v>
      </c>
      <c r="B897" s="7" t="s">
        <v>5702</v>
      </c>
      <c r="C897" s="8" t="s">
        <v>5702</v>
      </c>
      <c r="D897" s="7" t="s">
        <v>38</v>
      </c>
      <c r="E897" s="7" t="s">
        <v>262</v>
      </c>
      <c r="F897" s="7" t="s">
        <v>56</v>
      </c>
      <c r="G897" s="7" t="s">
        <v>5703</v>
      </c>
      <c r="H897" s="6">
        <v>46677605</v>
      </c>
      <c r="I897" s="7">
        <v>1</v>
      </c>
      <c r="J897" s="7" t="s">
        <v>2896</v>
      </c>
      <c r="K897" s="8" t="s">
        <v>5704</v>
      </c>
      <c r="L897" s="7">
        <v>-34.585377000000001</v>
      </c>
      <c r="M897" s="7">
        <v>-58.366570000000003</v>
      </c>
      <c r="N897" s="49">
        <v>42705</v>
      </c>
      <c r="O897" s="49">
        <v>42946</v>
      </c>
      <c r="P897" s="7">
        <v>7</v>
      </c>
      <c r="Q897" s="7">
        <v>100</v>
      </c>
      <c r="R897" s="7" t="s">
        <v>5705</v>
      </c>
      <c r="S897" s="7" t="s">
        <v>5706</v>
      </c>
      <c r="T897" s="7"/>
      <c r="U897" s="7"/>
      <c r="V897" s="7" t="s">
        <v>5707</v>
      </c>
      <c r="W897" s="6">
        <v>2016</v>
      </c>
      <c r="X897" s="7" t="s">
        <v>47</v>
      </c>
      <c r="Y897" s="7" t="s">
        <v>5708</v>
      </c>
      <c r="Z897" s="6">
        <v>30696394217</v>
      </c>
      <c r="AA897" s="6"/>
      <c r="AB897" s="7"/>
      <c r="AC897" s="7"/>
      <c r="AD897" s="7"/>
      <c r="AE897" s="7"/>
      <c r="AF897" s="7" t="s">
        <v>5709</v>
      </c>
      <c r="AG897" s="7"/>
      <c r="AH897" s="7"/>
      <c r="AI897" s="7"/>
      <c r="AJ897" s="7"/>
      <c r="AK897" s="7"/>
    </row>
    <row r="898" spans="1:37" ht="14.25" customHeight="1" x14ac:dyDescent="0.3">
      <c r="A898" s="6">
        <v>897</v>
      </c>
      <c r="B898" s="7" t="s">
        <v>518</v>
      </c>
      <c r="C898" s="8" t="s">
        <v>5710</v>
      </c>
      <c r="D898" s="7" t="s">
        <v>38</v>
      </c>
      <c r="E898" s="7" t="s">
        <v>193</v>
      </c>
      <c r="F898" s="7" t="s">
        <v>56</v>
      </c>
      <c r="G898" s="7" t="s">
        <v>5711</v>
      </c>
      <c r="H898" s="6">
        <v>4706900</v>
      </c>
      <c r="I898" s="7">
        <v>1</v>
      </c>
      <c r="J898" s="7" t="s">
        <v>77</v>
      </c>
      <c r="K898" s="8" t="s">
        <v>5712</v>
      </c>
      <c r="L898" s="7">
        <v>-34.601090999999997</v>
      </c>
      <c r="M898" s="7">
        <v>-58.383167</v>
      </c>
      <c r="N898" s="49">
        <v>42847</v>
      </c>
      <c r="O898" s="49">
        <v>43100</v>
      </c>
      <c r="P898" s="7">
        <v>3</v>
      </c>
      <c r="Q898" s="7">
        <v>100</v>
      </c>
      <c r="R898" s="7" t="s">
        <v>5713</v>
      </c>
      <c r="S898" s="7"/>
      <c r="T898" s="7"/>
      <c r="U898" s="7"/>
      <c r="V898" s="7" t="s">
        <v>5714</v>
      </c>
      <c r="W898" s="6">
        <v>2017</v>
      </c>
      <c r="X898" s="7" t="s">
        <v>5715</v>
      </c>
      <c r="Y898" s="7"/>
      <c r="Z898" s="6">
        <v>30707469354</v>
      </c>
      <c r="AA898" s="6"/>
      <c r="AB898" s="7"/>
      <c r="AC898" s="7"/>
      <c r="AD898" s="7"/>
      <c r="AE898" s="7"/>
      <c r="AF898" s="7" t="s">
        <v>523</v>
      </c>
      <c r="AG898" s="7"/>
      <c r="AH898" s="7"/>
      <c r="AI898" s="7"/>
      <c r="AJ898" s="7"/>
      <c r="AK898" s="7"/>
    </row>
    <row r="899" spans="1:37" ht="14.25" customHeight="1" x14ac:dyDescent="0.3">
      <c r="A899" s="6">
        <v>898</v>
      </c>
      <c r="B899" s="7" t="s">
        <v>3708</v>
      </c>
      <c r="C899" s="8" t="s">
        <v>5716</v>
      </c>
      <c r="D899" s="7" t="s">
        <v>38</v>
      </c>
      <c r="E899" s="7" t="s">
        <v>193</v>
      </c>
      <c r="F899" s="7" t="s">
        <v>3039</v>
      </c>
      <c r="G899" s="7" t="s">
        <v>5717</v>
      </c>
      <c r="H899" s="6">
        <v>18884253</v>
      </c>
      <c r="I899" s="7">
        <v>1</v>
      </c>
      <c r="J899" s="7" t="s">
        <v>2896</v>
      </c>
      <c r="K899" s="8" t="s">
        <v>4021</v>
      </c>
      <c r="L899" s="7">
        <v>-34.583595889999998</v>
      </c>
      <c r="M899" s="7">
        <v>-58.374535620000003</v>
      </c>
      <c r="N899" s="49">
        <v>42470</v>
      </c>
      <c r="O899" s="49">
        <v>42739</v>
      </c>
      <c r="P899" s="7">
        <v>9</v>
      </c>
      <c r="Q899" s="7">
        <v>100</v>
      </c>
      <c r="R899" s="7" t="s">
        <v>5718</v>
      </c>
      <c r="S899" s="7" t="s">
        <v>5719</v>
      </c>
      <c r="T899" s="7"/>
      <c r="U899" s="7"/>
      <c r="V899" s="7" t="s">
        <v>3190</v>
      </c>
      <c r="W899" s="7">
        <v>2016</v>
      </c>
      <c r="X899" s="7" t="s">
        <v>47</v>
      </c>
      <c r="Y899" s="7" t="s">
        <v>5720</v>
      </c>
      <c r="Z899" s="6">
        <v>20103652775</v>
      </c>
      <c r="AA899" s="6">
        <v>43190</v>
      </c>
      <c r="AB899" s="6">
        <v>20</v>
      </c>
      <c r="AC899" s="7" t="s">
        <v>49</v>
      </c>
      <c r="AD899" s="7" t="s">
        <v>49</v>
      </c>
      <c r="AE899" s="7"/>
      <c r="AF899" s="7" t="s">
        <v>3714</v>
      </c>
      <c r="AG899" s="7" t="s">
        <v>5721</v>
      </c>
      <c r="AH899" s="7" t="s">
        <v>5722</v>
      </c>
      <c r="AI899" s="7"/>
      <c r="AJ899" s="7"/>
      <c r="AK899" s="7"/>
    </row>
    <row r="900" spans="1:37" ht="14.25" customHeight="1" x14ac:dyDescent="0.3">
      <c r="A900" s="6">
        <v>899</v>
      </c>
      <c r="B900" s="7" t="s">
        <v>3708</v>
      </c>
      <c r="C900" s="8" t="s">
        <v>5723</v>
      </c>
      <c r="D900" s="7" t="s">
        <v>38</v>
      </c>
      <c r="E900" s="7" t="s">
        <v>193</v>
      </c>
      <c r="F900" s="7" t="s">
        <v>3039</v>
      </c>
      <c r="G900" s="7" t="s">
        <v>5724</v>
      </c>
      <c r="H900" s="6">
        <v>450000</v>
      </c>
      <c r="I900" s="7">
        <v>1</v>
      </c>
      <c r="J900" s="7" t="s">
        <v>2896</v>
      </c>
      <c r="K900" s="8" t="s">
        <v>4021</v>
      </c>
      <c r="L900" s="7">
        <v>-34.583595889999998</v>
      </c>
      <c r="M900" s="7">
        <v>-58.374535620000003</v>
      </c>
      <c r="N900" s="49">
        <v>42913</v>
      </c>
      <c r="O900" s="49">
        <v>42973</v>
      </c>
      <c r="P900" s="7">
        <v>2</v>
      </c>
      <c r="Q900" s="7">
        <v>100</v>
      </c>
      <c r="R900" s="7" t="s">
        <v>5725</v>
      </c>
      <c r="S900" s="7" t="s">
        <v>5726</v>
      </c>
      <c r="T900" s="7"/>
      <c r="U900" s="7"/>
      <c r="V900" s="7" t="s">
        <v>5727</v>
      </c>
      <c r="W900" s="7">
        <v>2017</v>
      </c>
      <c r="X900" s="7" t="s">
        <v>3736</v>
      </c>
      <c r="Y900" s="7"/>
      <c r="Z900" s="6">
        <v>30711320160</v>
      </c>
      <c r="AA900" s="6">
        <v>43190</v>
      </c>
      <c r="AB900" s="6">
        <v>15</v>
      </c>
      <c r="AC900" s="7" t="s">
        <v>49</v>
      </c>
      <c r="AD900" s="7"/>
      <c r="AE900" s="7"/>
      <c r="AF900" s="7" t="s">
        <v>3714</v>
      </c>
      <c r="AG900" s="7"/>
      <c r="AH900" s="7"/>
      <c r="AI900" s="7"/>
      <c r="AJ900" s="7"/>
      <c r="AK900" s="7"/>
    </row>
    <row r="901" spans="1:37" ht="14.25" customHeight="1" x14ac:dyDescent="0.3">
      <c r="A901" s="6">
        <v>900</v>
      </c>
      <c r="B901" s="7" t="s">
        <v>3708</v>
      </c>
      <c r="C901" s="8" t="s">
        <v>5728</v>
      </c>
      <c r="D901" s="7" t="s">
        <v>38</v>
      </c>
      <c r="E901" s="7" t="s">
        <v>193</v>
      </c>
      <c r="F901" s="7" t="s">
        <v>3039</v>
      </c>
      <c r="G901" s="7" t="s">
        <v>5729</v>
      </c>
      <c r="H901" s="6">
        <v>30999722</v>
      </c>
      <c r="I901" s="7">
        <v>1</v>
      </c>
      <c r="J901" s="7" t="s">
        <v>2896</v>
      </c>
      <c r="K901" s="8" t="s">
        <v>4021</v>
      </c>
      <c r="L901" s="7">
        <v>-34.583595889999998</v>
      </c>
      <c r="M901" s="7">
        <v>-58.374535620000003</v>
      </c>
      <c r="N901" s="49">
        <v>42470</v>
      </c>
      <c r="O901" s="49">
        <v>42739</v>
      </c>
      <c r="P901" s="7">
        <v>9</v>
      </c>
      <c r="Q901" s="7">
        <v>100</v>
      </c>
      <c r="R901" s="7" t="s">
        <v>5730</v>
      </c>
      <c r="S901" s="7" t="s">
        <v>5731</v>
      </c>
      <c r="T901" s="7"/>
      <c r="U901" s="7"/>
      <c r="V901" s="7" t="s">
        <v>3190</v>
      </c>
      <c r="W901" s="7">
        <v>2016</v>
      </c>
      <c r="X901" s="7" t="s">
        <v>47</v>
      </c>
      <c r="Y901" s="7" t="s">
        <v>5720</v>
      </c>
      <c r="Z901" s="6">
        <v>20103652775</v>
      </c>
      <c r="AA901" s="6">
        <v>43190</v>
      </c>
      <c r="AB901" s="6">
        <v>20</v>
      </c>
      <c r="AC901" s="7" t="s">
        <v>49</v>
      </c>
      <c r="AD901" s="7"/>
      <c r="AE901" s="7"/>
      <c r="AF901" s="7" t="s">
        <v>3714</v>
      </c>
      <c r="AG901" s="7" t="s">
        <v>5721</v>
      </c>
      <c r="AH901" s="7" t="s">
        <v>5722</v>
      </c>
      <c r="AI901" s="7"/>
      <c r="AJ901" s="7"/>
      <c r="AK901" s="7"/>
    </row>
    <row r="902" spans="1:37" ht="14.25" customHeight="1" x14ac:dyDescent="0.3">
      <c r="A902" s="6">
        <v>901</v>
      </c>
      <c r="B902" s="7" t="s">
        <v>3708</v>
      </c>
      <c r="C902" s="8" t="s">
        <v>5732</v>
      </c>
      <c r="D902" s="7" t="s">
        <v>38</v>
      </c>
      <c r="E902" s="7" t="s">
        <v>193</v>
      </c>
      <c r="F902" s="7" t="s">
        <v>3039</v>
      </c>
      <c r="G902" s="7" t="s">
        <v>5733</v>
      </c>
      <c r="H902" s="6">
        <v>2498500</v>
      </c>
      <c r="I902" s="7">
        <v>1</v>
      </c>
      <c r="J902" s="7" t="s">
        <v>2896</v>
      </c>
      <c r="K902" s="8" t="s">
        <v>4021</v>
      </c>
      <c r="L902" s="7">
        <v>-34.583595889999998</v>
      </c>
      <c r="M902" s="7">
        <v>-58.374535620000003</v>
      </c>
      <c r="N902" s="49">
        <v>42464</v>
      </c>
      <c r="O902" s="49">
        <v>42551</v>
      </c>
      <c r="P902" s="7">
        <v>2</v>
      </c>
      <c r="Q902" s="7">
        <v>100</v>
      </c>
      <c r="R902" s="7" t="s">
        <v>5734</v>
      </c>
      <c r="S902" s="7" t="s">
        <v>5735</v>
      </c>
      <c r="T902" s="7"/>
      <c r="U902" s="7"/>
      <c r="V902" s="7" t="s">
        <v>1021</v>
      </c>
      <c r="W902" s="7">
        <v>2016</v>
      </c>
      <c r="X902" s="7">
        <v>433</v>
      </c>
      <c r="Y902" s="7"/>
      <c r="Z902" s="6">
        <v>30667662415</v>
      </c>
      <c r="AA902" s="6">
        <v>43190</v>
      </c>
      <c r="AB902" s="6">
        <v>20</v>
      </c>
      <c r="AC902" s="7" t="s">
        <v>49</v>
      </c>
      <c r="AD902" s="7"/>
      <c r="AE902" s="7"/>
      <c r="AF902" s="7" t="s">
        <v>3714</v>
      </c>
      <c r="AG902" s="7"/>
      <c r="AH902" s="7"/>
      <c r="AI902" s="7"/>
      <c r="AJ902" s="7"/>
      <c r="AK902" s="7"/>
    </row>
    <row r="903" spans="1:37" ht="14.25" customHeight="1" x14ac:dyDescent="0.3">
      <c r="A903" s="6">
        <v>902</v>
      </c>
      <c r="B903" s="7" t="s">
        <v>3708</v>
      </c>
      <c r="C903" s="8" t="s">
        <v>5736</v>
      </c>
      <c r="D903" s="7" t="s">
        <v>38</v>
      </c>
      <c r="E903" s="7" t="s">
        <v>55</v>
      </c>
      <c r="F903" s="7" t="s">
        <v>3039</v>
      </c>
      <c r="G903" s="7" t="s">
        <v>5737</v>
      </c>
      <c r="H903" s="6">
        <v>59192343</v>
      </c>
      <c r="I903" s="7">
        <v>1</v>
      </c>
      <c r="J903" s="7" t="s">
        <v>2896</v>
      </c>
      <c r="K903" s="8" t="s">
        <v>5738</v>
      </c>
      <c r="L903" s="7">
        <v>-34.584364999999998</v>
      </c>
      <c r="M903" s="7">
        <v>-58.375701999999997</v>
      </c>
      <c r="N903" s="49">
        <v>42786</v>
      </c>
      <c r="O903" s="49">
        <v>43077</v>
      </c>
      <c r="P903" s="7">
        <v>10</v>
      </c>
      <c r="Q903" s="7">
        <v>100</v>
      </c>
      <c r="R903" s="7" t="s">
        <v>5739</v>
      </c>
      <c r="S903" s="7" t="s">
        <v>5740</v>
      </c>
      <c r="T903" s="7"/>
      <c r="U903" s="7"/>
      <c r="V903" s="7" t="s">
        <v>4024</v>
      </c>
      <c r="W903" s="7">
        <v>2017</v>
      </c>
      <c r="X903" s="7" t="s">
        <v>47</v>
      </c>
      <c r="Y903" s="7" t="s">
        <v>5741</v>
      </c>
      <c r="Z903" s="6">
        <v>30709107123</v>
      </c>
      <c r="AA903" s="6">
        <v>43190</v>
      </c>
      <c r="AB903" s="6">
        <v>15</v>
      </c>
      <c r="AC903" s="7" t="s">
        <v>49</v>
      </c>
      <c r="AD903" s="7"/>
      <c r="AE903" s="7"/>
      <c r="AF903" s="7" t="s">
        <v>3714</v>
      </c>
      <c r="AG903" s="7" t="s">
        <v>5742</v>
      </c>
      <c r="AH903" s="7" t="s">
        <v>5743</v>
      </c>
      <c r="AI903" s="7"/>
      <c r="AJ903" s="7"/>
      <c r="AK903" s="7"/>
    </row>
    <row r="904" spans="1:37" ht="14.25" customHeight="1" x14ac:dyDescent="0.3">
      <c r="A904" s="6">
        <v>903</v>
      </c>
      <c r="B904" s="7" t="s">
        <v>3708</v>
      </c>
      <c r="C904" s="8" t="s">
        <v>5744</v>
      </c>
      <c r="D904" s="7" t="s">
        <v>38</v>
      </c>
      <c r="E904" s="7" t="s">
        <v>55</v>
      </c>
      <c r="F904" s="7" t="s">
        <v>3039</v>
      </c>
      <c r="G904" s="7" t="s">
        <v>5745</v>
      </c>
      <c r="H904" s="6">
        <v>14148025</v>
      </c>
      <c r="I904" s="7">
        <v>1</v>
      </c>
      <c r="J904" s="7" t="s">
        <v>2896</v>
      </c>
      <c r="K904" s="8" t="s">
        <v>5746</v>
      </c>
      <c r="L904" s="7">
        <v>-34.58355238</v>
      </c>
      <c r="M904" s="7">
        <v>-58.374513870000001</v>
      </c>
      <c r="N904" s="49">
        <v>42862</v>
      </c>
      <c r="O904" s="49">
        <v>43084</v>
      </c>
      <c r="P904" s="7">
        <v>7</v>
      </c>
      <c r="Q904" s="7">
        <v>100</v>
      </c>
      <c r="R904" s="7" t="s">
        <v>5747</v>
      </c>
      <c r="S904" s="7" t="s">
        <v>5748</v>
      </c>
      <c r="T904" s="7"/>
      <c r="U904" s="7"/>
      <c r="V904" s="7" t="s">
        <v>2070</v>
      </c>
      <c r="W904" s="7">
        <v>2017</v>
      </c>
      <c r="X904" s="7"/>
      <c r="Y904" s="7"/>
      <c r="Z904" s="6"/>
      <c r="AA904" s="6">
        <v>43190</v>
      </c>
      <c r="AB904" s="6">
        <v>10</v>
      </c>
      <c r="AC904" s="7" t="s">
        <v>49</v>
      </c>
      <c r="AD904" s="7"/>
      <c r="AE904" s="7"/>
      <c r="AF904" s="7" t="s">
        <v>3714</v>
      </c>
      <c r="AG904" s="7"/>
      <c r="AH904" s="7"/>
      <c r="AI904" s="7"/>
      <c r="AJ904" s="7"/>
      <c r="AK904" s="7"/>
    </row>
    <row r="905" spans="1:37" ht="14.25" customHeight="1" x14ac:dyDescent="0.3">
      <c r="A905" s="6">
        <v>904</v>
      </c>
      <c r="B905" s="7" t="s">
        <v>3708</v>
      </c>
      <c r="C905" s="8" t="s">
        <v>5749</v>
      </c>
      <c r="D905" s="7" t="s">
        <v>38</v>
      </c>
      <c r="E905" s="7" t="s">
        <v>55</v>
      </c>
      <c r="F905" s="7" t="s">
        <v>3039</v>
      </c>
      <c r="G905" s="7" t="s">
        <v>5745</v>
      </c>
      <c r="H905" s="6">
        <v>44507177</v>
      </c>
      <c r="I905" s="7">
        <v>1</v>
      </c>
      <c r="J905" s="7" t="s">
        <v>2896</v>
      </c>
      <c r="K905" s="8" t="s">
        <v>5750</v>
      </c>
      <c r="L905" s="7">
        <v>-34.583568999999997</v>
      </c>
      <c r="M905" s="7">
        <v>-58.374482579999999</v>
      </c>
      <c r="N905" s="49">
        <v>42719</v>
      </c>
      <c r="O905" s="49">
        <v>43236</v>
      </c>
      <c r="P905" s="7">
        <v>17</v>
      </c>
      <c r="Q905" s="7">
        <v>100</v>
      </c>
      <c r="R905" s="7" t="s">
        <v>5751</v>
      </c>
      <c r="S905" s="7" t="s">
        <v>5752</v>
      </c>
      <c r="T905" s="7"/>
      <c r="U905" s="7"/>
      <c r="V905" s="7" t="s">
        <v>2307</v>
      </c>
      <c r="W905" s="7">
        <v>2016</v>
      </c>
      <c r="X905" s="7" t="s">
        <v>47</v>
      </c>
      <c r="Y905" s="7" t="s">
        <v>5753</v>
      </c>
      <c r="Z905" s="6">
        <v>30708288361</v>
      </c>
      <c r="AA905" s="6">
        <v>43190</v>
      </c>
      <c r="AB905" s="6">
        <v>10</v>
      </c>
      <c r="AC905" s="7" t="s">
        <v>49</v>
      </c>
      <c r="AD905" s="7"/>
      <c r="AE905" s="7"/>
      <c r="AF905" s="7" t="s">
        <v>3714</v>
      </c>
      <c r="AG905" s="7" t="s">
        <v>5754</v>
      </c>
      <c r="AH905" s="7" t="s">
        <v>5755</v>
      </c>
      <c r="AI905" s="7"/>
      <c r="AJ905" s="7"/>
      <c r="AK905" s="7"/>
    </row>
    <row r="906" spans="1:37" ht="14.25" customHeight="1" x14ac:dyDescent="0.3">
      <c r="A906" s="6">
        <v>905</v>
      </c>
      <c r="B906" s="7" t="s">
        <v>1733</v>
      </c>
      <c r="C906" s="8" t="s">
        <v>5756</v>
      </c>
      <c r="D906" s="7" t="s">
        <v>38</v>
      </c>
      <c r="E906" s="7" t="s">
        <v>193</v>
      </c>
      <c r="F906" s="7" t="s">
        <v>3039</v>
      </c>
      <c r="G906" s="7" t="s">
        <v>5757</v>
      </c>
      <c r="H906" s="6">
        <v>2084504</v>
      </c>
      <c r="I906" s="7">
        <v>8</v>
      </c>
      <c r="J906" s="7" t="s">
        <v>173</v>
      </c>
      <c r="K906" s="8" t="s">
        <v>5758</v>
      </c>
      <c r="L906" s="7">
        <v>-34.662607520000002</v>
      </c>
      <c r="M906" s="7">
        <v>-58.45325321</v>
      </c>
      <c r="N906" s="49">
        <v>42956</v>
      </c>
      <c r="O906" s="49">
        <v>43182</v>
      </c>
      <c r="P906" s="7">
        <v>7</v>
      </c>
      <c r="Q906" s="7">
        <v>100</v>
      </c>
      <c r="R906" s="7" t="s">
        <v>5759</v>
      </c>
      <c r="S906" s="7" t="s">
        <v>5760</v>
      </c>
      <c r="T906" s="7"/>
      <c r="U906" s="7"/>
      <c r="V906" s="7" t="s">
        <v>2070</v>
      </c>
      <c r="W906" s="7">
        <v>2017</v>
      </c>
      <c r="X906" s="7"/>
      <c r="Y906" s="7"/>
      <c r="Z906" s="6"/>
      <c r="AA906" s="6">
        <v>10573</v>
      </c>
      <c r="AB906" s="7">
        <v>41</v>
      </c>
      <c r="AC906" s="7" t="s">
        <v>49</v>
      </c>
      <c r="AD906" s="7"/>
      <c r="AE906" s="7"/>
      <c r="AF906" s="7" t="s">
        <v>5761</v>
      </c>
      <c r="AG906" s="7"/>
      <c r="AH906" s="7"/>
      <c r="AI906" s="7"/>
      <c r="AJ906" s="7"/>
      <c r="AK906" s="7"/>
    </row>
    <row r="907" spans="1:37" ht="14.25" customHeight="1" x14ac:dyDescent="0.3">
      <c r="A907" s="6">
        <v>906</v>
      </c>
      <c r="B907" s="7" t="s">
        <v>3708</v>
      </c>
      <c r="C907" s="8" t="s">
        <v>5762</v>
      </c>
      <c r="D907" s="7" t="s">
        <v>38</v>
      </c>
      <c r="E907" s="7" t="s">
        <v>55</v>
      </c>
      <c r="F907" s="7" t="s">
        <v>3039</v>
      </c>
      <c r="G907" s="7" t="s">
        <v>5763</v>
      </c>
      <c r="H907" s="6">
        <v>48321490</v>
      </c>
      <c r="I907" s="7">
        <v>1</v>
      </c>
      <c r="J907" s="7" t="s">
        <v>2896</v>
      </c>
      <c r="K907" s="8" t="s">
        <v>5750</v>
      </c>
      <c r="L907" s="7">
        <v>-34.583008999999997</v>
      </c>
      <c r="M907" s="7">
        <v>-58.378352999999997</v>
      </c>
      <c r="N907" s="49">
        <v>42825</v>
      </c>
      <c r="O907" s="49">
        <v>43046</v>
      </c>
      <c r="P907" s="7">
        <v>8</v>
      </c>
      <c r="Q907" s="7">
        <v>100</v>
      </c>
      <c r="R907" s="7" t="s">
        <v>5764</v>
      </c>
      <c r="S907" s="7"/>
      <c r="T907" s="7"/>
      <c r="U907" s="7"/>
      <c r="V907" s="7" t="s">
        <v>447</v>
      </c>
      <c r="W907" s="7">
        <v>2017</v>
      </c>
      <c r="X907" s="7" t="s">
        <v>47</v>
      </c>
      <c r="Y907" s="7" t="s">
        <v>5765</v>
      </c>
      <c r="Z907" s="6">
        <v>30710393881</v>
      </c>
      <c r="AA907" s="6">
        <v>43190</v>
      </c>
      <c r="AB907" s="6">
        <v>15</v>
      </c>
      <c r="AC907" s="7" t="s">
        <v>49</v>
      </c>
      <c r="AD907" s="7"/>
      <c r="AE907" s="7"/>
      <c r="AF907" s="7" t="s">
        <v>3714</v>
      </c>
      <c r="AG907" s="7" t="s">
        <v>5766</v>
      </c>
      <c r="AH907" s="7" t="s">
        <v>5767</v>
      </c>
      <c r="AI907" s="7"/>
      <c r="AJ907" s="7"/>
      <c r="AK907" s="7"/>
    </row>
    <row r="908" spans="1:37" ht="14.25" customHeight="1" x14ac:dyDescent="0.3">
      <c r="A908" s="6">
        <v>907</v>
      </c>
      <c r="B908" s="7" t="s">
        <v>3708</v>
      </c>
      <c r="C908" s="8" t="s">
        <v>5768</v>
      </c>
      <c r="D908" s="7" t="s">
        <v>38</v>
      </c>
      <c r="E908" s="7" t="s">
        <v>771</v>
      </c>
      <c r="F908" s="7" t="s">
        <v>3039</v>
      </c>
      <c r="G908" s="7" t="s">
        <v>5769</v>
      </c>
      <c r="H908" s="6">
        <v>1595413</v>
      </c>
      <c r="I908" s="7">
        <v>1</v>
      </c>
      <c r="J908" s="7" t="s">
        <v>2896</v>
      </c>
      <c r="K908" s="8" t="s">
        <v>5750</v>
      </c>
      <c r="L908" s="7">
        <v>-34.581916999999997</v>
      </c>
      <c r="M908" s="7">
        <v>-58.382309999999997</v>
      </c>
      <c r="N908" s="49">
        <v>42461</v>
      </c>
      <c r="O908" s="49">
        <v>43430</v>
      </c>
      <c r="P908" s="7">
        <v>31</v>
      </c>
      <c r="Q908" s="7">
        <v>100</v>
      </c>
      <c r="R908" s="7" t="s">
        <v>5770</v>
      </c>
      <c r="S908" s="7"/>
      <c r="T908" s="7"/>
      <c r="U908" s="7"/>
      <c r="V908" s="7" t="s">
        <v>3190</v>
      </c>
      <c r="W908" s="7">
        <v>2017</v>
      </c>
      <c r="X908" s="7" t="s">
        <v>47</v>
      </c>
      <c r="Y908" s="7" t="s">
        <v>5771</v>
      </c>
      <c r="Z908" s="6">
        <v>20103652775</v>
      </c>
      <c r="AA908" s="6">
        <v>43190</v>
      </c>
      <c r="AB908" s="6">
        <v>15</v>
      </c>
      <c r="AC908" s="7" t="s">
        <v>49</v>
      </c>
      <c r="AD908" s="7"/>
      <c r="AE908" s="7"/>
      <c r="AF908" s="7" t="s">
        <v>3714</v>
      </c>
      <c r="AG908" s="7" t="s">
        <v>5772</v>
      </c>
      <c r="AH908" s="7" t="s">
        <v>5773</v>
      </c>
      <c r="AI908" s="7"/>
      <c r="AJ908" s="7"/>
      <c r="AK908" s="7"/>
    </row>
    <row r="909" spans="1:37" ht="14.25" customHeight="1" x14ac:dyDescent="0.3">
      <c r="A909" s="6">
        <v>908</v>
      </c>
      <c r="B909" s="7" t="s">
        <v>3708</v>
      </c>
      <c r="C909" s="8" t="s">
        <v>5774</v>
      </c>
      <c r="D909" s="7" t="s">
        <v>38</v>
      </c>
      <c r="E909" s="7" t="s">
        <v>39</v>
      </c>
      <c r="F909" s="7" t="s">
        <v>3039</v>
      </c>
      <c r="G909" s="7" t="s">
        <v>5775</v>
      </c>
      <c r="H909" s="6">
        <v>9947500</v>
      </c>
      <c r="I909" s="7">
        <v>1</v>
      </c>
      <c r="J909" s="7" t="s">
        <v>2896</v>
      </c>
      <c r="K909" s="8" t="s">
        <v>5750</v>
      </c>
      <c r="L909" s="7">
        <v>-34.583354999999997</v>
      </c>
      <c r="M909" s="7">
        <v>-58.376204999999999</v>
      </c>
      <c r="N909" s="49">
        <v>43091</v>
      </c>
      <c r="O909" s="49">
        <v>43217</v>
      </c>
      <c r="P909" s="7">
        <v>4</v>
      </c>
      <c r="Q909" s="7">
        <v>100</v>
      </c>
      <c r="R909" s="7" t="s">
        <v>5776</v>
      </c>
      <c r="S909" s="7"/>
      <c r="T909" s="7"/>
      <c r="U909" s="7"/>
      <c r="V909" s="7" t="s">
        <v>715</v>
      </c>
      <c r="W909" s="7">
        <v>2017</v>
      </c>
      <c r="X909" s="7" t="s">
        <v>47</v>
      </c>
      <c r="Y909" s="7" t="s">
        <v>5777</v>
      </c>
      <c r="Z909" s="6">
        <v>30702232046</v>
      </c>
      <c r="AA909" s="6">
        <v>43190</v>
      </c>
      <c r="AB909" s="6">
        <v>25</v>
      </c>
      <c r="AC909" s="7" t="s">
        <v>49</v>
      </c>
      <c r="AD909" s="7"/>
      <c r="AE909" s="7"/>
      <c r="AF909" s="7" t="s">
        <v>3714</v>
      </c>
      <c r="AG909" s="7" t="s">
        <v>5778</v>
      </c>
      <c r="AH909" s="7" t="s">
        <v>5779</v>
      </c>
      <c r="AI909" s="7"/>
      <c r="AJ909" s="7"/>
      <c r="AK909" s="7"/>
    </row>
    <row r="910" spans="1:37" ht="14.25" customHeight="1" x14ac:dyDescent="0.3">
      <c r="A910" s="6">
        <v>909</v>
      </c>
      <c r="B910" s="7" t="s">
        <v>3708</v>
      </c>
      <c r="C910" s="8" t="s">
        <v>5780</v>
      </c>
      <c r="D910" s="7" t="s">
        <v>38</v>
      </c>
      <c r="E910" s="7" t="s">
        <v>55</v>
      </c>
      <c r="F910" s="7" t="s">
        <v>3039</v>
      </c>
      <c r="G910" s="7" t="s">
        <v>5781</v>
      </c>
      <c r="H910" s="6">
        <v>4343446</v>
      </c>
      <c r="I910" s="7">
        <v>1</v>
      </c>
      <c r="J910" s="7" t="s">
        <v>2896</v>
      </c>
      <c r="K910" s="8" t="s">
        <v>5750</v>
      </c>
      <c r="L910" s="7">
        <v>-34.586756999999999</v>
      </c>
      <c r="M910" s="7">
        <v>-58.377952000000001</v>
      </c>
      <c r="N910" s="49">
        <v>42968</v>
      </c>
      <c r="O910" s="49">
        <v>43237</v>
      </c>
      <c r="P910" s="7">
        <v>9</v>
      </c>
      <c r="Q910" s="7">
        <v>100</v>
      </c>
      <c r="R910" s="7" t="s">
        <v>5782</v>
      </c>
      <c r="S910" s="7"/>
      <c r="T910" s="7"/>
      <c r="U910" s="7"/>
      <c r="V910" s="7" t="s">
        <v>3190</v>
      </c>
      <c r="W910" s="7">
        <v>2017</v>
      </c>
      <c r="X910" s="7" t="s">
        <v>47</v>
      </c>
      <c r="Y910" s="7" t="s">
        <v>5783</v>
      </c>
      <c r="Z910" s="6">
        <v>20103652775</v>
      </c>
      <c r="AA910" s="6">
        <v>43190</v>
      </c>
      <c r="AB910" s="6">
        <v>20</v>
      </c>
      <c r="AC910" s="7" t="s">
        <v>49</v>
      </c>
      <c r="AD910" s="7"/>
      <c r="AE910" s="7"/>
      <c r="AF910" s="7" t="s">
        <v>3714</v>
      </c>
      <c r="AG910" s="7" t="s">
        <v>5784</v>
      </c>
      <c r="AH910" s="7" t="s">
        <v>5785</v>
      </c>
      <c r="AI910" s="7"/>
      <c r="AJ910" s="7"/>
      <c r="AK910" s="7"/>
    </row>
    <row r="911" spans="1:37" ht="14.25" customHeight="1" x14ac:dyDescent="0.3">
      <c r="A911" s="6">
        <v>910</v>
      </c>
      <c r="B911" s="7" t="s">
        <v>3708</v>
      </c>
      <c r="C911" s="8" t="s">
        <v>5786</v>
      </c>
      <c r="D911" s="7" t="s">
        <v>38</v>
      </c>
      <c r="E911" s="7" t="s">
        <v>55</v>
      </c>
      <c r="F911" s="7" t="s">
        <v>3039</v>
      </c>
      <c r="G911" s="7" t="s">
        <v>5787</v>
      </c>
      <c r="H911" s="6">
        <v>5757229</v>
      </c>
      <c r="I911" s="7">
        <v>1</v>
      </c>
      <c r="J911" s="7" t="s">
        <v>2896</v>
      </c>
      <c r="K911" s="8" t="s">
        <v>5750</v>
      </c>
      <c r="L911" s="7">
        <v>-34.580748</v>
      </c>
      <c r="M911" s="7">
        <v>-58.384568000000002</v>
      </c>
      <c r="N911" s="49">
        <v>43031</v>
      </c>
      <c r="O911" s="49">
        <v>43217</v>
      </c>
      <c r="P911" s="7">
        <v>6</v>
      </c>
      <c r="Q911" s="7">
        <v>100</v>
      </c>
      <c r="R911" s="7" t="s">
        <v>5788</v>
      </c>
      <c r="S911" s="7"/>
      <c r="T911" s="7"/>
      <c r="U911" s="7"/>
      <c r="V911" s="7" t="s">
        <v>2070</v>
      </c>
      <c r="W911" s="7">
        <v>2017</v>
      </c>
      <c r="X911" s="7"/>
      <c r="Y911" s="7"/>
      <c r="Z911" s="6"/>
      <c r="AA911" s="6">
        <v>43190</v>
      </c>
      <c r="AB911" s="6">
        <v>8</v>
      </c>
      <c r="AC911" s="7" t="s">
        <v>49</v>
      </c>
      <c r="AD911" s="7"/>
      <c r="AE911" s="7"/>
      <c r="AF911" s="7" t="s">
        <v>3714</v>
      </c>
      <c r="AG911" s="7"/>
      <c r="AH911" s="7"/>
      <c r="AI911" s="7"/>
      <c r="AJ911" s="7"/>
      <c r="AK911" s="7"/>
    </row>
    <row r="912" spans="1:37" ht="14.25" customHeight="1" x14ac:dyDescent="0.3">
      <c r="A912" s="6">
        <v>911</v>
      </c>
      <c r="B912" s="7" t="s">
        <v>3708</v>
      </c>
      <c r="C912" s="8" t="s">
        <v>5789</v>
      </c>
      <c r="D912" s="7" t="s">
        <v>38</v>
      </c>
      <c r="E912" s="7" t="s">
        <v>55</v>
      </c>
      <c r="F912" s="7" t="s">
        <v>3039</v>
      </c>
      <c r="G912" s="7" t="s">
        <v>5790</v>
      </c>
      <c r="H912" s="6">
        <v>19869376</v>
      </c>
      <c r="I912" s="7">
        <v>1</v>
      </c>
      <c r="J912" s="7" t="s">
        <v>2896</v>
      </c>
      <c r="K912" s="8" t="s">
        <v>5750</v>
      </c>
      <c r="L912" s="7">
        <v>-34.582194999999999</v>
      </c>
      <c r="M912" s="7">
        <v>-58.381711000000003</v>
      </c>
      <c r="N912" s="49">
        <v>43013</v>
      </c>
      <c r="O912" s="49">
        <v>43217</v>
      </c>
      <c r="P912" s="7">
        <v>6</v>
      </c>
      <c r="Q912" s="7">
        <v>100</v>
      </c>
      <c r="R912" s="7" t="s">
        <v>5791</v>
      </c>
      <c r="S912" s="7"/>
      <c r="T912" s="7"/>
      <c r="U912" s="7"/>
      <c r="V912" s="7" t="s">
        <v>2070</v>
      </c>
      <c r="W912" s="7">
        <v>2017</v>
      </c>
      <c r="X912" s="7"/>
      <c r="Y912" s="7"/>
      <c r="Z912" s="6"/>
      <c r="AA912" s="6">
        <v>43190</v>
      </c>
      <c r="AB912" s="6">
        <v>10</v>
      </c>
      <c r="AC912" s="7" t="s">
        <v>49</v>
      </c>
      <c r="AD912" s="7"/>
      <c r="AE912" s="7"/>
      <c r="AF912" s="7" t="s">
        <v>3714</v>
      </c>
      <c r="AG912" s="7"/>
      <c r="AH912" s="7"/>
      <c r="AI912" s="7"/>
      <c r="AJ912" s="7"/>
      <c r="AK912" s="7"/>
    </row>
    <row r="913" spans="1:37" ht="14.25" customHeight="1" x14ac:dyDescent="0.3">
      <c r="A913" s="6">
        <v>912</v>
      </c>
      <c r="B913" s="7" t="s">
        <v>3708</v>
      </c>
      <c r="C913" s="8" t="s">
        <v>5792</v>
      </c>
      <c r="D913" s="7" t="s">
        <v>38</v>
      </c>
      <c r="E913" s="7" t="s">
        <v>55</v>
      </c>
      <c r="F913" s="7" t="s">
        <v>3039</v>
      </c>
      <c r="G913" s="7" t="s">
        <v>5793</v>
      </c>
      <c r="H913" s="6">
        <v>12330488</v>
      </c>
      <c r="I913" s="7">
        <v>1</v>
      </c>
      <c r="J913" s="7" t="s">
        <v>2896</v>
      </c>
      <c r="K913" s="8" t="s">
        <v>5750</v>
      </c>
      <c r="L913" s="7">
        <v>-34.575271000000001</v>
      </c>
      <c r="M913" s="7">
        <v>-58.399196000000003</v>
      </c>
      <c r="N913" s="49">
        <v>43073</v>
      </c>
      <c r="O913" s="49">
        <v>43217</v>
      </c>
      <c r="P913" s="7">
        <v>4</v>
      </c>
      <c r="Q913" s="7">
        <v>100</v>
      </c>
      <c r="R913" s="7" t="s">
        <v>5794</v>
      </c>
      <c r="S913" s="7"/>
      <c r="T913" s="7"/>
      <c r="U913" s="7"/>
      <c r="V913" s="7" t="s">
        <v>2000</v>
      </c>
      <c r="W913" s="7">
        <v>2017</v>
      </c>
      <c r="X913" s="7" t="s">
        <v>47</v>
      </c>
      <c r="Y913" s="7" t="s">
        <v>5795</v>
      </c>
      <c r="Z913" s="6">
        <v>30699339810</v>
      </c>
      <c r="AA913" s="6">
        <v>43190</v>
      </c>
      <c r="AB913" s="6">
        <v>15</v>
      </c>
      <c r="AC913" s="7" t="s">
        <v>49</v>
      </c>
      <c r="AD913" s="7"/>
      <c r="AE913" s="7"/>
      <c r="AF913" s="7" t="s">
        <v>3714</v>
      </c>
      <c r="AG913" s="7" t="s">
        <v>5796</v>
      </c>
      <c r="AH913" s="7" t="s">
        <v>5797</v>
      </c>
      <c r="AI913" s="7"/>
      <c r="AJ913" s="7"/>
      <c r="AK913" s="7"/>
    </row>
    <row r="914" spans="1:37" ht="14.25" customHeight="1" x14ac:dyDescent="0.3">
      <c r="A914" s="6">
        <v>913</v>
      </c>
      <c r="B914" s="7" t="s">
        <v>3708</v>
      </c>
      <c r="C914" s="8" t="s">
        <v>5798</v>
      </c>
      <c r="D914" s="7" t="s">
        <v>38</v>
      </c>
      <c r="E914" s="7" t="s">
        <v>87</v>
      </c>
      <c r="F914" s="7" t="s">
        <v>3039</v>
      </c>
      <c r="G914" s="7" t="s">
        <v>5799</v>
      </c>
      <c r="H914" s="6">
        <v>113593182</v>
      </c>
      <c r="I914" s="7">
        <v>1</v>
      </c>
      <c r="J914" s="7" t="s">
        <v>2896</v>
      </c>
      <c r="K914" s="8" t="s">
        <v>5750</v>
      </c>
      <c r="L914" s="7">
        <v>-34.579442</v>
      </c>
      <c r="M914" s="7">
        <v>-58.389527999999999</v>
      </c>
      <c r="N914" s="49">
        <v>42781</v>
      </c>
      <c r="O914" s="49">
        <v>43099</v>
      </c>
      <c r="P914" s="7">
        <v>10</v>
      </c>
      <c r="Q914" s="7">
        <v>100</v>
      </c>
      <c r="R914" s="7" t="s">
        <v>5800</v>
      </c>
      <c r="S914" s="7"/>
      <c r="T914" s="7"/>
      <c r="U914" s="7"/>
      <c r="V914" s="7" t="s">
        <v>102</v>
      </c>
      <c r="W914" s="7">
        <v>2016</v>
      </c>
      <c r="X914" s="7" t="s">
        <v>47</v>
      </c>
      <c r="Y914" s="7" t="s">
        <v>5801</v>
      </c>
      <c r="Z914" s="6">
        <v>30541068151</v>
      </c>
      <c r="AA914" s="6">
        <v>43190</v>
      </c>
      <c r="AB914" s="6">
        <v>30</v>
      </c>
      <c r="AC914" s="7" t="s">
        <v>49</v>
      </c>
      <c r="AD914" s="7"/>
      <c r="AE914" s="7"/>
      <c r="AF914" s="7" t="s">
        <v>3714</v>
      </c>
      <c r="AG914" s="7" t="s">
        <v>5802</v>
      </c>
      <c r="AH914" s="7" t="s">
        <v>5803</v>
      </c>
      <c r="AI914" s="7"/>
      <c r="AJ914" s="7"/>
      <c r="AK914" s="7"/>
    </row>
    <row r="915" spans="1:37" ht="14.25" customHeight="1" x14ac:dyDescent="0.3">
      <c r="A915" s="6">
        <v>914</v>
      </c>
      <c r="B915" s="7" t="s">
        <v>3708</v>
      </c>
      <c r="C915" s="8" t="s">
        <v>5804</v>
      </c>
      <c r="D915" s="7" t="s">
        <v>38</v>
      </c>
      <c r="E915" s="7" t="s">
        <v>87</v>
      </c>
      <c r="F915" s="7" t="s">
        <v>3039</v>
      </c>
      <c r="G915" s="7" t="s">
        <v>5805</v>
      </c>
      <c r="H915" s="6">
        <v>137700729</v>
      </c>
      <c r="I915" s="7">
        <v>1</v>
      </c>
      <c r="J915" s="7" t="s">
        <v>2896</v>
      </c>
      <c r="K915" s="8" t="s">
        <v>5750</v>
      </c>
      <c r="L915" s="7">
        <v>-34.579909000000001</v>
      </c>
      <c r="M915" s="7">
        <v>-58.389536</v>
      </c>
      <c r="N915" s="49">
        <v>42873</v>
      </c>
      <c r="O915" s="49">
        <v>43357</v>
      </c>
      <c r="P915" s="7">
        <v>16</v>
      </c>
      <c r="Q915" s="7">
        <v>100</v>
      </c>
      <c r="R915" s="7" t="s">
        <v>5806</v>
      </c>
      <c r="S915" s="7"/>
      <c r="T915" s="7"/>
      <c r="U915" s="7"/>
      <c r="V915" s="7" t="s">
        <v>137</v>
      </c>
      <c r="W915" s="7">
        <v>2016</v>
      </c>
      <c r="X915" s="7" t="s">
        <v>47</v>
      </c>
      <c r="Y915" s="7" t="s">
        <v>5807</v>
      </c>
      <c r="Z915" s="6">
        <v>30615748036</v>
      </c>
      <c r="AA915" s="6">
        <v>43190</v>
      </c>
      <c r="AB915" s="6">
        <v>30</v>
      </c>
      <c r="AC915" s="7" t="s">
        <v>49</v>
      </c>
      <c r="AD915" s="7"/>
      <c r="AE915" s="7"/>
      <c r="AF915" s="7" t="s">
        <v>3714</v>
      </c>
      <c r="AG915" s="7" t="s">
        <v>5808</v>
      </c>
      <c r="AH915" s="7" t="s">
        <v>5809</v>
      </c>
      <c r="AI915" s="7"/>
      <c r="AJ915" s="7"/>
      <c r="AK915" s="7"/>
    </row>
    <row r="916" spans="1:37" ht="14.25" customHeight="1" x14ac:dyDescent="0.3">
      <c r="A916" s="6">
        <v>915</v>
      </c>
      <c r="B916" s="7" t="s">
        <v>3708</v>
      </c>
      <c r="C916" s="8" t="s">
        <v>5810</v>
      </c>
      <c r="D916" s="7" t="s">
        <v>38</v>
      </c>
      <c r="E916" s="7" t="s">
        <v>87</v>
      </c>
      <c r="F916" s="7" t="s">
        <v>3039</v>
      </c>
      <c r="G916" s="7" t="s">
        <v>5811</v>
      </c>
      <c r="H916" s="6">
        <v>1177433295</v>
      </c>
      <c r="I916" s="7">
        <v>1</v>
      </c>
      <c r="J916" s="7" t="s">
        <v>2896</v>
      </c>
      <c r="K916" s="8" t="s">
        <v>5750</v>
      </c>
      <c r="L916" s="7">
        <v>-34.580348999999998</v>
      </c>
      <c r="M916" s="7">
        <v>-58.382660000000001</v>
      </c>
      <c r="N916" s="49">
        <v>43104</v>
      </c>
      <c r="O916" s="49">
        <v>43676</v>
      </c>
      <c r="P916" s="7">
        <v>18</v>
      </c>
      <c r="Q916" s="7">
        <v>100</v>
      </c>
      <c r="R916" s="7" t="s">
        <v>5812</v>
      </c>
      <c r="S916" s="7"/>
      <c r="T916" s="7"/>
      <c r="U916" s="7"/>
      <c r="V916" s="7" t="s">
        <v>5813</v>
      </c>
      <c r="W916" s="7">
        <v>2017</v>
      </c>
      <c r="X916" s="7" t="s">
        <v>47</v>
      </c>
      <c r="Y916" s="7" t="s">
        <v>5814</v>
      </c>
      <c r="Z916" s="6">
        <v>30610895456</v>
      </c>
      <c r="AA916" s="6">
        <v>43190</v>
      </c>
      <c r="AB916" s="6">
        <v>30</v>
      </c>
      <c r="AC916" s="7" t="s">
        <v>49</v>
      </c>
      <c r="AD916" s="7"/>
      <c r="AE916" s="7"/>
      <c r="AF916" s="7" t="s">
        <v>3714</v>
      </c>
      <c r="AG916" s="7" t="s">
        <v>5815</v>
      </c>
      <c r="AH916" s="7" t="s">
        <v>5816</v>
      </c>
      <c r="AI916" s="7"/>
      <c r="AJ916" s="7" t="s">
        <v>5817</v>
      </c>
      <c r="AK916" s="7"/>
    </row>
    <row r="917" spans="1:37" ht="14.25" customHeight="1" x14ac:dyDescent="0.3">
      <c r="A917" s="6">
        <v>916</v>
      </c>
      <c r="B917" s="7" t="s">
        <v>3708</v>
      </c>
      <c r="C917" s="8" t="s">
        <v>5818</v>
      </c>
      <c r="D917" s="7" t="s">
        <v>38</v>
      </c>
      <c r="E917" s="7" t="s">
        <v>87</v>
      </c>
      <c r="F917" s="7" t="s">
        <v>3039</v>
      </c>
      <c r="G917" s="7" t="s">
        <v>5819</v>
      </c>
      <c r="H917" s="6">
        <v>110068974</v>
      </c>
      <c r="I917" s="7">
        <v>1</v>
      </c>
      <c r="J917" s="7" t="s">
        <v>2896</v>
      </c>
      <c r="K917" s="8" t="s">
        <v>5738</v>
      </c>
      <c r="L917" s="7">
        <v>-34.584850000000003</v>
      </c>
      <c r="M917" s="7">
        <v>-58.376562999999997</v>
      </c>
      <c r="N917" s="49">
        <v>43108</v>
      </c>
      <c r="O917" s="49">
        <v>43829</v>
      </c>
      <c r="P917" s="7">
        <v>5</v>
      </c>
      <c r="Q917" s="7">
        <v>100</v>
      </c>
      <c r="R917" s="7" t="s">
        <v>5820</v>
      </c>
      <c r="S917" s="7"/>
      <c r="T917" s="7"/>
      <c r="U917" s="7"/>
      <c r="V917" s="7" t="s">
        <v>227</v>
      </c>
      <c r="W917" s="7">
        <v>2017</v>
      </c>
      <c r="X917" s="7" t="s">
        <v>47</v>
      </c>
      <c r="Y917" s="7" t="s">
        <v>5821</v>
      </c>
      <c r="Z917" s="6">
        <v>30711470022</v>
      </c>
      <c r="AA917" s="6">
        <v>43190</v>
      </c>
      <c r="AB917" s="6">
        <v>15</v>
      </c>
      <c r="AC917" s="7" t="s">
        <v>49</v>
      </c>
      <c r="AD917" s="7"/>
      <c r="AE917" s="7"/>
      <c r="AF917" s="7" t="s">
        <v>3714</v>
      </c>
      <c r="AG917" s="7" t="s">
        <v>5822</v>
      </c>
      <c r="AH917" s="7" t="s">
        <v>5823</v>
      </c>
      <c r="AI917" s="7"/>
      <c r="AJ917" s="7"/>
      <c r="AK917" s="7"/>
    </row>
    <row r="918" spans="1:37" ht="14.25" customHeight="1" x14ac:dyDescent="0.3">
      <c r="A918" s="6">
        <v>917</v>
      </c>
      <c r="B918" s="7" t="s">
        <v>3708</v>
      </c>
      <c r="C918" s="8" t="s">
        <v>5824</v>
      </c>
      <c r="D918" s="7" t="s">
        <v>38</v>
      </c>
      <c r="E918" s="7" t="s">
        <v>55</v>
      </c>
      <c r="F918" s="7" t="s">
        <v>3039</v>
      </c>
      <c r="G918" s="7" t="s">
        <v>5825</v>
      </c>
      <c r="H918" s="6">
        <v>14588030</v>
      </c>
      <c r="I918" s="7">
        <v>1</v>
      </c>
      <c r="J918" s="7" t="s">
        <v>2896</v>
      </c>
      <c r="K918" s="8" t="s">
        <v>5750</v>
      </c>
      <c r="L918" s="7">
        <v>-34.585506000000002</v>
      </c>
      <c r="M918" s="7">
        <v>-58.378540999999998</v>
      </c>
      <c r="N918" s="49">
        <v>42891</v>
      </c>
      <c r="O918" s="49">
        <v>43301</v>
      </c>
      <c r="P918" s="7">
        <v>13</v>
      </c>
      <c r="Q918" s="7">
        <v>100</v>
      </c>
      <c r="R918" s="7" t="s">
        <v>5826</v>
      </c>
      <c r="S918" s="7"/>
      <c r="T918" s="7"/>
      <c r="U918" s="7"/>
      <c r="V918" s="7" t="s">
        <v>2070</v>
      </c>
      <c r="W918" s="7">
        <v>2017</v>
      </c>
      <c r="X918" s="7"/>
      <c r="Y918" s="7"/>
      <c r="Z918" s="6">
        <v>30711451931</v>
      </c>
      <c r="AA918" s="6">
        <v>43190</v>
      </c>
      <c r="AB918" s="6">
        <v>10</v>
      </c>
      <c r="AC918" s="7" t="s">
        <v>49</v>
      </c>
      <c r="AD918" s="7"/>
      <c r="AE918" s="7"/>
      <c r="AF918" s="7" t="s">
        <v>3714</v>
      </c>
      <c r="AG918" s="7"/>
      <c r="AH918" s="7"/>
      <c r="AI918" s="7"/>
      <c r="AJ918" s="7"/>
      <c r="AK918" s="7"/>
    </row>
    <row r="919" spans="1:37" ht="14.25" customHeight="1" x14ac:dyDescent="0.3">
      <c r="A919" s="6">
        <v>918</v>
      </c>
      <c r="B919" s="7" t="s">
        <v>3708</v>
      </c>
      <c r="C919" s="8" t="s">
        <v>5827</v>
      </c>
      <c r="D919" s="7" t="s">
        <v>38</v>
      </c>
      <c r="E919" s="7" t="s">
        <v>55</v>
      </c>
      <c r="F919" s="7" t="s">
        <v>3039</v>
      </c>
      <c r="G919" s="7" t="s">
        <v>5828</v>
      </c>
      <c r="H919" s="6">
        <v>11519765</v>
      </c>
      <c r="I919" s="7">
        <v>1</v>
      </c>
      <c r="J919" s="7" t="s">
        <v>2896</v>
      </c>
      <c r="K919" s="8" t="s">
        <v>5750</v>
      </c>
      <c r="L919" s="7">
        <v>-34.580688000000002</v>
      </c>
      <c r="M919" s="7">
        <v>-58.384678999999998</v>
      </c>
      <c r="N919" s="49">
        <v>43059</v>
      </c>
      <c r="O919" s="49">
        <v>43370</v>
      </c>
      <c r="P919" s="7">
        <v>10</v>
      </c>
      <c r="Q919" s="7">
        <v>100</v>
      </c>
      <c r="R919" s="7" t="s">
        <v>5829</v>
      </c>
      <c r="S919" s="7"/>
      <c r="T919" s="7"/>
      <c r="U919" s="7"/>
      <c r="V919" s="7" t="s">
        <v>2070</v>
      </c>
      <c r="W919" s="7">
        <v>2017</v>
      </c>
      <c r="X919" s="7"/>
      <c r="Y919" s="7"/>
      <c r="Z919" s="6">
        <v>30715359177</v>
      </c>
      <c r="AA919" s="6">
        <v>43190</v>
      </c>
      <c r="AB919" s="6">
        <v>15</v>
      </c>
      <c r="AC919" s="7" t="s">
        <v>49</v>
      </c>
      <c r="AD919" s="7"/>
      <c r="AE919" s="7"/>
      <c r="AF919" s="7" t="s">
        <v>3714</v>
      </c>
      <c r="AG919" s="7"/>
      <c r="AH919" s="7"/>
      <c r="AI919" s="7"/>
      <c r="AJ919" s="7"/>
      <c r="AK919" s="7"/>
    </row>
    <row r="920" spans="1:37" ht="14.25" customHeight="1" x14ac:dyDescent="0.3">
      <c r="A920" s="6">
        <v>919</v>
      </c>
      <c r="B920" s="7" t="s">
        <v>3708</v>
      </c>
      <c r="C920" s="8" t="s">
        <v>5830</v>
      </c>
      <c r="D920" s="7" t="s">
        <v>38</v>
      </c>
      <c r="E920" s="7" t="s">
        <v>55</v>
      </c>
      <c r="F920" s="7" t="s">
        <v>3039</v>
      </c>
      <c r="G920" s="7" t="s">
        <v>5831</v>
      </c>
      <c r="H920" s="6">
        <v>10921249</v>
      </c>
      <c r="I920" s="7">
        <v>1</v>
      </c>
      <c r="J920" s="7" t="s">
        <v>2896</v>
      </c>
      <c r="K920" s="8" t="s">
        <v>5750</v>
      </c>
      <c r="L920" s="7">
        <v>-34.580688000000002</v>
      </c>
      <c r="M920" s="7">
        <v>-58.384678999999998</v>
      </c>
      <c r="N920" s="49">
        <v>43050</v>
      </c>
      <c r="O920" s="49">
        <v>43480</v>
      </c>
      <c r="P920" s="7">
        <v>14</v>
      </c>
      <c r="Q920" s="7">
        <v>100</v>
      </c>
      <c r="R920" s="7" t="s">
        <v>5832</v>
      </c>
      <c r="S920" s="7"/>
      <c r="T920" s="7"/>
      <c r="U920" s="7"/>
      <c r="V920" s="7" t="s">
        <v>2070</v>
      </c>
      <c r="W920" s="7">
        <v>2017</v>
      </c>
      <c r="X920" s="7"/>
      <c r="Y920" s="7"/>
      <c r="Z920" s="6">
        <v>30711317720</v>
      </c>
      <c r="AA920" s="6">
        <v>43190</v>
      </c>
      <c r="AB920" s="6">
        <v>8</v>
      </c>
      <c r="AC920" s="7" t="s">
        <v>49</v>
      </c>
      <c r="AD920" s="7"/>
      <c r="AE920" s="7"/>
      <c r="AF920" s="7" t="s">
        <v>3714</v>
      </c>
      <c r="AG920" s="7"/>
      <c r="AH920" s="7"/>
      <c r="AI920" s="7"/>
      <c r="AJ920" s="7"/>
      <c r="AK920" s="7"/>
    </row>
    <row r="921" spans="1:37" ht="14.25" customHeight="1" x14ac:dyDescent="0.3">
      <c r="A921" s="6">
        <v>920</v>
      </c>
      <c r="B921" s="9" t="s">
        <v>3708</v>
      </c>
      <c r="C921" s="10" t="s">
        <v>5833</v>
      </c>
      <c r="D921" s="9" t="s">
        <v>38</v>
      </c>
      <c r="E921" s="9" t="s">
        <v>184</v>
      </c>
      <c r="F921" s="9" t="s">
        <v>3039</v>
      </c>
      <c r="G921" s="9" t="s">
        <v>5834</v>
      </c>
      <c r="H921" s="11">
        <v>401293888</v>
      </c>
      <c r="I921" s="9">
        <v>1</v>
      </c>
      <c r="J921" s="9" t="s">
        <v>2896</v>
      </c>
      <c r="K921" s="10" t="s">
        <v>5750</v>
      </c>
      <c r="L921" s="9">
        <v>-34.583351999999998</v>
      </c>
      <c r="M921" s="9">
        <v>-58.382286000000001</v>
      </c>
      <c r="N921" s="50">
        <v>43045</v>
      </c>
      <c r="O921" s="50">
        <v>43951</v>
      </c>
      <c r="P921" s="9">
        <v>13</v>
      </c>
      <c r="Q921" s="9">
        <v>100</v>
      </c>
      <c r="R921" s="9" t="s">
        <v>5835</v>
      </c>
      <c r="S921" s="9"/>
      <c r="T921" s="9"/>
      <c r="U921" s="9"/>
      <c r="V921" s="9" t="s">
        <v>5836</v>
      </c>
      <c r="W921" s="9">
        <v>2017</v>
      </c>
      <c r="X921" s="9" t="s">
        <v>47</v>
      </c>
      <c r="Y921" s="9" t="s">
        <v>5837</v>
      </c>
      <c r="Z921" s="11">
        <v>30715792148</v>
      </c>
      <c r="AA921" s="11">
        <v>43190</v>
      </c>
      <c r="AB921" s="11">
        <v>20</v>
      </c>
      <c r="AC921" s="9" t="s">
        <v>49</v>
      </c>
      <c r="AD921" s="7"/>
      <c r="AE921" s="7"/>
      <c r="AF921" s="7" t="s">
        <v>3714</v>
      </c>
      <c r="AG921" s="7" t="s">
        <v>5838</v>
      </c>
      <c r="AH921" s="7" t="s">
        <v>5839</v>
      </c>
      <c r="AI921" s="7"/>
      <c r="AJ921" s="7" t="s">
        <v>5817</v>
      </c>
      <c r="AK921" s="7"/>
    </row>
    <row r="922" spans="1:37" ht="14.25" customHeight="1" x14ac:dyDescent="0.3">
      <c r="A922" s="6">
        <v>921</v>
      </c>
      <c r="B922" s="9" t="s">
        <v>3708</v>
      </c>
      <c r="C922" s="10" t="s">
        <v>5840</v>
      </c>
      <c r="D922" s="9" t="s">
        <v>38</v>
      </c>
      <c r="E922" s="9" t="s">
        <v>184</v>
      </c>
      <c r="F922" s="9" t="s">
        <v>3039</v>
      </c>
      <c r="G922" s="9" t="s">
        <v>5841</v>
      </c>
      <c r="H922" s="11">
        <v>241995686</v>
      </c>
      <c r="I922" s="9">
        <v>1</v>
      </c>
      <c r="J922" s="9" t="s">
        <v>2896</v>
      </c>
      <c r="K922" s="10" t="s">
        <v>5750</v>
      </c>
      <c r="L922" s="9">
        <v>-34.585130999999997</v>
      </c>
      <c r="M922" s="9">
        <v>-58.380284000000003</v>
      </c>
      <c r="N922" s="50">
        <v>43118</v>
      </c>
      <c r="O922" s="50">
        <v>43951</v>
      </c>
      <c r="P922" s="9">
        <v>11</v>
      </c>
      <c r="Q922" s="9">
        <v>100</v>
      </c>
      <c r="R922" s="9" t="s">
        <v>5842</v>
      </c>
      <c r="S922" s="9"/>
      <c r="T922" s="9"/>
      <c r="U922" s="9"/>
      <c r="V922" s="9" t="s">
        <v>5843</v>
      </c>
      <c r="W922" s="9">
        <v>2017</v>
      </c>
      <c r="X922" s="9" t="s">
        <v>47</v>
      </c>
      <c r="Y922" s="9" t="s">
        <v>5844</v>
      </c>
      <c r="Z922" s="11">
        <v>33715893229</v>
      </c>
      <c r="AA922" s="11">
        <v>43190</v>
      </c>
      <c r="AB922" s="11">
        <v>20</v>
      </c>
      <c r="AC922" s="9" t="s">
        <v>49</v>
      </c>
      <c r="AD922" s="7"/>
      <c r="AE922" s="7"/>
      <c r="AF922" s="7" t="s">
        <v>3714</v>
      </c>
      <c r="AG922" s="7" t="s">
        <v>5845</v>
      </c>
      <c r="AH922" s="7" t="s">
        <v>5846</v>
      </c>
      <c r="AI922" s="7"/>
      <c r="AJ922" s="7"/>
      <c r="AK922" s="7"/>
    </row>
    <row r="923" spans="1:37" ht="14.25" customHeight="1" x14ac:dyDescent="0.3">
      <c r="A923" s="6">
        <v>922</v>
      </c>
      <c r="B923" s="7" t="s">
        <v>5847</v>
      </c>
      <c r="C923" s="8" t="s">
        <v>5848</v>
      </c>
      <c r="D923" s="7" t="s">
        <v>38</v>
      </c>
      <c r="E923" s="7" t="s">
        <v>193</v>
      </c>
      <c r="F923" s="7" t="s">
        <v>4724</v>
      </c>
      <c r="G923" s="7" t="s">
        <v>5849</v>
      </c>
      <c r="H923" s="6">
        <v>15332570</v>
      </c>
      <c r="I923" s="7">
        <v>8</v>
      </c>
      <c r="J923" s="7" t="s">
        <v>314</v>
      </c>
      <c r="K923" s="8" t="s">
        <v>5850</v>
      </c>
      <c r="L923" s="7">
        <v>-34.703735999999999</v>
      </c>
      <c r="M923" s="7">
        <v>-58.461221999999999</v>
      </c>
      <c r="N923" s="49">
        <v>42614</v>
      </c>
      <c r="O923" s="49">
        <v>42725</v>
      </c>
      <c r="P923" s="7">
        <v>3</v>
      </c>
      <c r="Q923" s="7">
        <v>100</v>
      </c>
      <c r="R923" s="7" t="s">
        <v>5851</v>
      </c>
      <c r="S923" s="7" t="s">
        <v>5852</v>
      </c>
      <c r="T923" s="7" t="s">
        <v>5853</v>
      </c>
      <c r="U923" s="7"/>
      <c r="V923" s="7" t="s">
        <v>227</v>
      </c>
      <c r="W923" s="7">
        <v>2016</v>
      </c>
      <c r="X923" s="7"/>
      <c r="Y923" s="7"/>
      <c r="Z923" s="6">
        <v>30711470022</v>
      </c>
      <c r="AA923" s="6">
        <v>13995</v>
      </c>
      <c r="AB923" s="7">
        <v>20</v>
      </c>
      <c r="AC923" s="7"/>
      <c r="AD923" s="7"/>
      <c r="AE923" s="7"/>
      <c r="AF923" s="7" t="s">
        <v>5854</v>
      </c>
      <c r="AG923" s="7"/>
      <c r="AH923" s="7"/>
      <c r="AI923" s="7"/>
      <c r="AJ923" s="7"/>
      <c r="AK923" s="7"/>
    </row>
    <row r="924" spans="1:37" ht="14.25" customHeight="1" x14ac:dyDescent="0.3">
      <c r="A924" s="6">
        <v>923</v>
      </c>
      <c r="B924" s="7" t="s">
        <v>5847</v>
      </c>
      <c r="C924" s="8" t="s">
        <v>5855</v>
      </c>
      <c r="D924" s="7" t="s">
        <v>38</v>
      </c>
      <c r="E924" s="7" t="s">
        <v>193</v>
      </c>
      <c r="F924" s="7" t="s">
        <v>4724</v>
      </c>
      <c r="G924" s="7" t="s">
        <v>5849</v>
      </c>
      <c r="H924" s="6">
        <v>15897150</v>
      </c>
      <c r="I924" s="7">
        <v>12</v>
      </c>
      <c r="J924" s="7" t="s">
        <v>433</v>
      </c>
      <c r="K924" s="8" t="s">
        <v>5856</v>
      </c>
      <c r="L924" s="7">
        <v>-34.549165000000002</v>
      </c>
      <c r="M924" s="7">
        <v>-58.497112000000001</v>
      </c>
      <c r="N924" s="49">
        <v>42614</v>
      </c>
      <c r="O924" s="49">
        <v>42725</v>
      </c>
      <c r="P924" s="7">
        <v>3</v>
      </c>
      <c r="Q924" s="7">
        <v>100</v>
      </c>
      <c r="R924" s="7" t="s">
        <v>5857</v>
      </c>
      <c r="S924" s="7" t="s">
        <v>5858</v>
      </c>
      <c r="T924" s="7" t="s">
        <v>5859</v>
      </c>
      <c r="U924" s="7" t="s">
        <v>5860</v>
      </c>
      <c r="V924" s="7" t="s">
        <v>227</v>
      </c>
      <c r="W924" s="7">
        <v>2016</v>
      </c>
      <c r="X924" s="7"/>
      <c r="Y924" s="7"/>
      <c r="Z924" s="6">
        <v>30711470022</v>
      </c>
      <c r="AA924" s="6">
        <v>48956</v>
      </c>
      <c r="AB924" s="7">
        <v>20</v>
      </c>
      <c r="AC924" s="7"/>
      <c r="AD924" s="7"/>
      <c r="AE924" s="7"/>
      <c r="AF924" s="7" t="s">
        <v>5854</v>
      </c>
      <c r="AG924" s="7"/>
      <c r="AH924" s="7"/>
      <c r="AI924" s="7"/>
      <c r="AJ924" s="7"/>
      <c r="AK924" s="7"/>
    </row>
    <row r="925" spans="1:37" ht="14.25" customHeight="1" x14ac:dyDescent="0.3">
      <c r="A925" s="6">
        <v>924</v>
      </c>
      <c r="B925" s="7" t="s">
        <v>615</v>
      </c>
      <c r="C925" s="8" t="s">
        <v>5861</v>
      </c>
      <c r="D925" s="7" t="s">
        <v>38</v>
      </c>
      <c r="E925" s="7" t="s">
        <v>193</v>
      </c>
      <c r="F925" s="7" t="s">
        <v>4724</v>
      </c>
      <c r="G925" s="7" t="s">
        <v>5862</v>
      </c>
      <c r="H925" s="17" t="s">
        <v>5863</v>
      </c>
      <c r="I925" s="7">
        <v>8</v>
      </c>
      <c r="J925" s="7" t="s">
        <v>89</v>
      </c>
      <c r="K925" s="8" t="s">
        <v>5864</v>
      </c>
      <c r="L925" s="7">
        <v>-34.675663999999998</v>
      </c>
      <c r="M925" s="7">
        <v>-58.455908999999998</v>
      </c>
      <c r="N925" s="49">
        <v>43009</v>
      </c>
      <c r="O925" s="49">
        <v>43160</v>
      </c>
      <c r="P925" s="7">
        <v>5</v>
      </c>
      <c r="Q925" s="7">
        <v>100</v>
      </c>
      <c r="R925" s="7" t="s">
        <v>5865</v>
      </c>
      <c r="S925" s="7" t="s">
        <v>5866</v>
      </c>
      <c r="T925" s="7" t="s">
        <v>5867</v>
      </c>
      <c r="U925" s="7" t="s">
        <v>5868</v>
      </c>
      <c r="V925" s="7" t="s">
        <v>620</v>
      </c>
      <c r="W925" s="7"/>
      <c r="X925" s="7"/>
      <c r="Y925" s="7"/>
      <c r="Z925" s="6">
        <v>30707696849</v>
      </c>
      <c r="AA925" s="6">
        <v>114000</v>
      </c>
      <c r="AB925" s="7">
        <v>35</v>
      </c>
      <c r="AC925" s="7"/>
      <c r="AD925" s="7"/>
      <c r="AE925" s="7"/>
      <c r="AF925" s="7" t="s">
        <v>622</v>
      </c>
      <c r="AG925" s="7" t="s">
        <v>5869</v>
      </c>
      <c r="AH925" s="7"/>
      <c r="AI925" s="7"/>
      <c r="AJ925" s="7"/>
      <c r="AK925" s="7"/>
    </row>
    <row r="926" spans="1:37" ht="14.25" customHeight="1" x14ac:dyDescent="0.3">
      <c r="A926" s="6">
        <v>925</v>
      </c>
      <c r="B926" s="7" t="s">
        <v>85</v>
      </c>
      <c r="C926" s="8" t="s">
        <v>5870</v>
      </c>
      <c r="D926" s="7" t="s">
        <v>38</v>
      </c>
      <c r="E926" s="7" t="s">
        <v>193</v>
      </c>
      <c r="F926" s="7" t="s">
        <v>164</v>
      </c>
      <c r="G926" s="7" t="s">
        <v>5871</v>
      </c>
      <c r="H926" s="6">
        <v>4098698</v>
      </c>
      <c r="I926" s="7">
        <v>8</v>
      </c>
      <c r="J926" s="7" t="s">
        <v>89</v>
      </c>
      <c r="K926" s="8" t="s">
        <v>166</v>
      </c>
      <c r="L926" s="7">
        <v>-34.675640999999999</v>
      </c>
      <c r="M926" s="7">
        <v>-58.454313999999997</v>
      </c>
      <c r="N926" s="49">
        <v>43581</v>
      </c>
      <c r="O926" s="49">
        <v>43641</v>
      </c>
      <c r="P926" s="7">
        <v>2</v>
      </c>
      <c r="Q926" s="7">
        <v>100</v>
      </c>
      <c r="R926" s="7"/>
      <c r="S926" s="7"/>
      <c r="T926" s="7"/>
      <c r="U926" s="7"/>
      <c r="V926" s="7" t="s">
        <v>5872</v>
      </c>
      <c r="W926" s="7">
        <v>2019</v>
      </c>
      <c r="X926" s="7" t="s">
        <v>228</v>
      </c>
      <c r="Y926" s="7" t="s">
        <v>5873</v>
      </c>
      <c r="Z926" s="6">
        <v>30714869511</v>
      </c>
      <c r="AA926" s="6" t="s">
        <v>169</v>
      </c>
      <c r="AB926" s="7"/>
      <c r="AC926" s="7"/>
      <c r="AD926" s="7"/>
      <c r="AE926" s="7"/>
      <c r="AF926" s="7"/>
      <c r="AG926" s="7"/>
      <c r="AH926" s="7"/>
      <c r="AI926" s="7"/>
      <c r="AJ926" s="7"/>
      <c r="AK926" s="7"/>
    </row>
    <row r="927" spans="1:37" ht="14.25" customHeight="1" x14ac:dyDescent="0.3">
      <c r="A927" s="6">
        <v>926</v>
      </c>
      <c r="B927" s="7" t="s">
        <v>291</v>
      </c>
      <c r="C927" s="8" t="s">
        <v>5874</v>
      </c>
      <c r="D927" s="7" t="s">
        <v>38</v>
      </c>
      <c r="E927" s="7" t="s">
        <v>184</v>
      </c>
      <c r="F927" s="7" t="s">
        <v>56</v>
      </c>
      <c r="G927" s="7" t="s">
        <v>5875</v>
      </c>
      <c r="H927" s="6">
        <v>46985522</v>
      </c>
      <c r="I927" s="7">
        <v>2</v>
      </c>
      <c r="J927" s="7" t="s">
        <v>294</v>
      </c>
      <c r="K927" s="8" t="s">
        <v>295</v>
      </c>
      <c r="L927" s="7">
        <v>-34.586584999999999</v>
      </c>
      <c r="M927" s="7">
        <v>-58.385852</v>
      </c>
      <c r="N927" s="49">
        <v>42767</v>
      </c>
      <c r="O927" s="49">
        <v>43131</v>
      </c>
      <c r="P927" s="7">
        <v>11</v>
      </c>
      <c r="Q927" s="7">
        <v>100</v>
      </c>
      <c r="R927" s="7" t="s">
        <v>296</v>
      </c>
      <c r="S927" s="7"/>
      <c r="T927" s="7"/>
      <c r="U927" s="7"/>
      <c r="V927" s="7" t="s">
        <v>188</v>
      </c>
      <c r="W927" s="6">
        <v>2015</v>
      </c>
      <c r="X927" s="7" t="s">
        <v>47</v>
      </c>
      <c r="Y927" s="7" t="s">
        <v>5876</v>
      </c>
      <c r="Z927" s="6">
        <v>30623866528</v>
      </c>
      <c r="AA927" s="6"/>
      <c r="AB927" s="7"/>
      <c r="AC927" s="7" t="s">
        <v>49</v>
      </c>
      <c r="AD927" s="7"/>
      <c r="AE927" s="7"/>
      <c r="AF927" s="7" t="s">
        <v>297</v>
      </c>
      <c r="AG927" s="7" t="s">
        <v>298</v>
      </c>
      <c r="AH927" s="7"/>
      <c r="AI927" s="7"/>
      <c r="AJ927" s="7"/>
      <c r="AK927" s="7"/>
    </row>
    <row r="928" spans="1:37" ht="14.25" customHeight="1" x14ac:dyDescent="0.3">
      <c r="A928" s="6">
        <v>927</v>
      </c>
      <c r="B928" s="7" t="s">
        <v>1969</v>
      </c>
      <c r="C928" s="8" t="s">
        <v>5877</v>
      </c>
      <c r="D928" s="7" t="s">
        <v>38</v>
      </c>
      <c r="E928" s="7" t="s">
        <v>87</v>
      </c>
      <c r="F928" s="7" t="s">
        <v>164</v>
      </c>
      <c r="G928" s="7" t="s">
        <v>5878</v>
      </c>
      <c r="H928" s="6">
        <v>792212</v>
      </c>
      <c r="I928" s="7">
        <v>8</v>
      </c>
      <c r="J928" s="7" t="s">
        <v>173</v>
      </c>
      <c r="K928" s="8" t="s">
        <v>1972</v>
      </c>
      <c r="L928" s="7">
        <v>-34.656317950000002</v>
      </c>
      <c r="M928" s="7">
        <v>-58.451146430000001</v>
      </c>
      <c r="N928" s="49">
        <v>42978</v>
      </c>
      <c r="O928" s="49">
        <v>43008</v>
      </c>
      <c r="P928" s="7">
        <v>1</v>
      </c>
      <c r="Q928" s="7">
        <v>100</v>
      </c>
      <c r="R928" s="7" t="s">
        <v>1973</v>
      </c>
      <c r="S928" s="7" t="s">
        <v>1974</v>
      </c>
      <c r="T928" s="7" t="s">
        <v>1975</v>
      </c>
      <c r="U928" s="7" t="s">
        <v>1976</v>
      </c>
      <c r="V928" s="7" t="s">
        <v>1139</v>
      </c>
      <c r="W928" s="7">
        <v>2017</v>
      </c>
      <c r="X928" s="7" t="s">
        <v>228</v>
      </c>
      <c r="Y928" s="7" t="s">
        <v>5879</v>
      </c>
      <c r="Z928" s="6">
        <v>30709272981</v>
      </c>
      <c r="AA928" s="6" t="s">
        <v>169</v>
      </c>
      <c r="AB928" s="7"/>
      <c r="AC928" s="7"/>
      <c r="AD928" s="7"/>
      <c r="AE928" s="7"/>
      <c r="AF928" s="7" t="s">
        <v>1978</v>
      </c>
      <c r="AG928" s="7"/>
      <c r="AH928" s="7"/>
      <c r="AI928" s="7"/>
      <c r="AJ928" s="7"/>
      <c r="AK928" s="7"/>
    </row>
    <row r="929" spans="1:37" ht="14.25" customHeight="1" x14ac:dyDescent="0.3">
      <c r="A929" s="6">
        <v>928</v>
      </c>
      <c r="B929" s="7" t="s">
        <v>1917</v>
      </c>
      <c r="C929" s="8" t="s">
        <v>5880</v>
      </c>
      <c r="D929" s="7" t="s">
        <v>38</v>
      </c>
      <c r="E929" s="7" t="s">
        <v>55</v>
      </c>
      <c r="F929" s="7" t="s">
        <v>2608</v>
      </c>
      <c r="G929" s="7" t="s">
        <v>5881</v>
      </c>
      <c r="H929" s="6">
        <v>17351997</v>
      </c>
      <c r="I929" s="7">
        <v>8</v>
      </c>
      <c r="J929" s="7" t="s">
        <v>314</v>
      </c>
      <c r="K929" s="8" t="s">
        <v>2395</v>
      </c>
      <c r="L929" s="7">
        <v>-34.698002000000002</v>
      </c>
      <c r="M929" s="7">
        <v>-58.469825999999998</v>
      </c>
      <c r="N929" s="49">
        <v>42736</v>
      </c>
      <c r="O929" s="49">
        <v>42742</v>
      </c>
      <c r="P929" s="7">
        <v>0</v>
      </c>
      <c r="Q929" s="7">
        <v>100</v>
      </c>
      <c r="R929" s="7" t="s">
        <v>5882</v>
      </c>
      <c r="S929" s="7"/>
      <c r="T929" s="7"/>
      <c r="U929" s="7"/>
      <c r="V929" s="7" t="s">
        <v>566</v>
      </c>
      <c r="W929" s="7">
        <v>2016</v>
      </c>
      <c r="X929" s="7"/>
      <c r="Y929" s="7"/>
      <c r="Z929" s="6">
        <v>30575292174</v>
      </c>
      <c r="AA929" s="6"/>
      <c r="AB929" s="7"/>
      <c r="AC929" s="7"/>
      <c r="AD929" s="7"/>
      <c r="AE929" s="7"/>
      <c r="AF929" s="7" t="s">
        <v>1925</v>
      </c>
      <c r="AG929" s="7" t="s">
        <v>5883</v>
      </c>
      <c r="AH929" s="7"/>
      <c r="AI929" s="7"/>
      <c r="AJ929" s="7"/>
      <c r="AK929" s="7"/>
    </row>
    <row r="930" spans="1:37" ht="14.25" customHeight="1" x14ac:dyDescent="0.3">
      <c r="A930" s="6">
        <v>929</v>
      </c>
      <c r="B930" s="7" t="s">
        <v>2392</v>
      </c>
      <c r="C930" s="8" t="s">
        <v>5884</v>
      </c>
      <c r="D930" s="7" t="s">
        <v>38</v>
      </c>
      <c r="E930" s="7" t="s">
        <v>55</v>
      </c>
      <c r="F930" s="7" t="s">
        <v>164</v>
      </c>
      <c r="G930" s="7" t="s">
        <v>5885</v>
      </c>
      <c r="H930" s="6">
        <v>899466</v>
      </c>
      <c r="I930" s="7">
        <v>8</v>
      </c>
      <c r="J930" s="7" t="s">
        <v>314</v>
      </c>
      <c r="K930" s="8" t="s">
        <v>2395</v>
      </c>
      <c r="L930" s="7">
        <v>-34.698001820000002</v>
      </c>
      <c r="M930" s="7">
        <v>-58.469826300000001</v>
      </c>
      <c r="N930" s="49">
        <v>42902</v>
      </c>
      <c r="O930" s="49">
        <v>43107</v>
      </c>
      <c r="P930" s="7">
        <v>1.5</v>
      </c>
      <c r="Q930" s="7">
        <v>100</v>
      </c>
      <c r="R930" s="7" t="s">
        <v>5886</v>
      </c>
      <c r="S930" s="7"/>
      <c r="T930" s="7"/>
      <c r="U930" s="7"/>
      <c r="V930" s="7" t="s">
        <v>2604</v>
      </c>
      <c r="W930" s="7">
        <v>2017</v>
      </c>
      <c r="X930" s="7" t="s">
        <v>228</v>
      </c>
      <c r="Y930" s="7" t="s">
        <v>5887</v>
      </c>
      <c r="Z930" s="6">
        <v>30708288353</v>
      </c>
      <c r="AA930" s="6" t="s">
        <v>2054</v>
      </c>
      <c r="AB930" s="7"/>
      <c r="AC930" s="7"/>
      <c r="AD930" s="7"/>
      <c r="AE930" s="7"/>
      <c r="AF930" s="7" t="s">
        <v>2401</v>
      </c>
      <c r="AG930" s="7"/>
      <c r="AH930" s="7"/>
      <c r="AI930" s="7"/>
      <c r="AJ930" s="7"/>
      <c r="AK930" s="7"/>
    </row>
    <row r="931" spans="1:37" ht="14.25" customHeight="1" x14ac:dyDescent="0.3">
      <c r="A931" s="6">
        <v>930</v>
      </c>
      <c r="B931" s="7" t="s">
        <v>3708</v>
      </c>
      <c r="C931" s="8" t="s">
        <v>5888</v>
      </c>
      <c r="D931" s="7" t="s">
        <v>38</v>
      </c>
      <c r="E931" s="7" t="s">
        <v>184</v>
      </c>
      <c r="F931" s="7" t="s">
        <v>3039</v>
      </c>
      <c r="G931" s="7" t="s">
        <v>5889</v>
      </c>
      <c r="H931" s="6">
        <v>77776964</v>
      </c>
      <c r="I931" s="7">
        <v>1</v>
      </c>
      <c r="J931" s="7" t="s">
        <v>2896</v>
      </c>
      <c r="K931" s="8" t="s">
        <v>5750</v>
      </c>
      <c r="L931" s="7">
        <v>-34.579746</v>
      </c>
      <c r="M931" s="7">
        <v>-58.389544999999998</v>
      </c>
      <c r="N931" s="49">
        <v>43032</v>
      </c>
      <c r="O931" s="49">
        <v>43343</v>
      </c>
      <c r="P931" s="7">
        <v>10</v>
      </c>
      <c r="Q931" s="7">
        <v>100</v>
      </c>
      <c r="R931" s="7" t="s">
        <v>5890</v>
      </c>
      <c r="S931" s="7"/>
      <c r="T931" s="7"/>
      <c r="U931" s="7"/>
      <c r="V931" s="7" t="s">
        <v>102</v>
      </c>
      <c r="W931" s="7">
        <v>2017</v>
      </c>
      <c r="X931" s="7" t="s">
        <v>47</v>
      </c>
      <c r="Y931" s="7" t="s">
        <v>5891</v>
      </c>
      <c r="Z931" s="6">
        <v>30541068151</v>
      </c>
      <c r="AA931" s="6">
        <v>43190</v>
      </c>
      <c r="AB931" s="6">
        <v>25</v>
      </c>
      <c r="AC931" s="7" t="s">
        <v>49</v>
      </c>
      <c r="AD931" s="7"/>
      <c r="AE931" s="7"/>
      <c r="AF931" s="7" t="s">
        <v>3714</v>
      </c>
      <c r="AG931" s="7" t="s">
        <v>5892</v>
      </c>
      <c r="AH931" s="7" t="s">
        <v>5893</v>
      </c>
      <c r="AI931" s="7"/>
      <c r="AJ931" s="7"/>
      <c r="AK931" s="7"/>
    </row>
    <row r="932" spans="1:37" ht="14.25" customHeight="1" x14ac:dyDescent="0.3">
      <c r="A932" s="6">
        <v>931</v>
      </c>
      <c r="B932" s="7" t="s">
        <v>3708</v>
      </c>
      <c r="C932" s="8" t="s">
        <v>5894</v>
      </c>
      <c r="D932" s="7" t="s">
        <v>38</v>
      </c>
      <c r="E932" s="7" t="s">
        <v>184</v>
      </c>
      <c r="F932" s="7" t="s">
        <v>3039</v>
      </c>
      <c r="G932" s="7" t="s">
        <v>5895</v>
      </c>
      <c r="H932" s="6">
        <v>178285805</v>
      </c>
      <c r="I932" s="7">
        <v>1</v>
      </c>
      <c r="J932" s="7" t="s">
        <v>2896</v>
      </c>
      <c r="K932" s="8" t="s">
        <v>5750</v>
      </c>
      <c r="L932" s="7">
        <v>-34.585118000000001</v>
      </c>
      <c r="M932" s="7">
        <v>-58.376168999999997</v>
      </c>
      <c r="N932" s="49">
        <v>43069</v>
      </c>
      <c r="O932" s="49">
        <v>43799</v>
      </c>
      <c r="P932" s="7">
        <v>13</v>
      </c>
      <c r="Q932" s="7">
        <v>100</v>
      </c>
      <c r="R932" s="7" t="s">
        <v>5896</v>
      </c>
      <c r="S932" s="7"/>
      <c r="T932" s="7"/>
      <c r="U932" s="7"/>
      <c r="V932" s="7" t="s">
        <v>188</v>
      </c>
      <c r="W932" s="7">
        <v>2017</v>
      </c>
      <c r="X932" s="7" t="s">
        <v>47</v>
      </c>
      <c r="Y932" s="7" t="s">
        <v>5897</v>
      </c>
      <c r="Z932" s="6">
        <v>30623866528</v>
      </c>
      <c r="AA932" s="6">
        <v>43190</v>
      </c>
      <c r="AB932" s="6">
        <v>20</v>
      </c>
      <c r="AC932" s="7" t="s">
        <v>49</v>
      </c>
      <c r="AD932" s="7"/>
      <c r="AE932" s="7"/>
      <c r="AF932" s="7" t="s">
        <v>3714</v>
      </c>
      <c r="AG932" s="7" t="s">
        <v>5898</v>
      </c>
      <c r="AH932" s="7" t="s">
        <v>5899</v>
      </c>
      <c r="AI932" s="7"/>
      <c r="AJ932" s="7"/>
      <c r="AK932" s="7"/>
    </row>
    <row r="933" spans="1:37" ht="14.25" customHeight="1" x14ac:dyDescent="0.3">
      <c r="A933" s="6">
        <v>932</v>
      </c>
      <c r="B933" s="7" t="s">
        <v>3708</v>
      </c>
      <c r="C933" s="8" t="s">
        <v>5900</v>
      </c>
      <c r="D933" s="7" t="s">
        <v>38</v>
      </c>
      <c r="E933" s="7" t="s">
        <v>193</v>
      </c>
      <c r="F933" s="7" t="s">
        <v>3039</v>
      </c>
      <c r="G933" s="7" t="s">
        <v>5901</v>
      </c>
      <c r="H933" s="6">
        <v>18263197</v>
      </c>
      <c r="I933" s="7">
        <v>1</v>
      </c>
      <c r="J933" s="7" t="s">
        <v>2896</v>
      </c>
      <c r="K933" s="8" t="s">
        <v>5750</v>
      </c>
      <c r="L933" s="7">
        <v>-34.578096000000002</v>
      </c>
      <c r="M933" s="7">
        <v>-58.388976999999997</v>
      </c>
      <c r="N933" s="49">
        <v>43073</v>
      </c>
      <c r="O933" s="49">
        <v>43406</v>
      </c>
      <c r="P933" s="7">
        <v>11</v>
      </c>
      <c r="Q933" s="7">
        <v>100</v>
      </c>
      <c r="R933" s="7" t="s">
        <v>5902</v>
      </c>
      <c r="S933" s="7"/>
      <c r="T933" s="7"/>
      <c r="U933" s="7"/>
      <c r="V933" s="7" t="s">
        <v>3190</v>
      </c>
      <c r="W933" s="7">
        <v>2017</v>
      </c>
      <c r="X933" s="7" t="s">
        <v>47</v>
      </c>
      <c r="Y933" s="7" t="s">
        <v>5903</v>
      </c>
      <c r="Z933" s="6">
        <v>20103652775</v>
      </c>
      <c r="AA933" s="6">
        <v>43190</v>
      </c>
      <c r="AB933" s="6">
        <v>10</v>
      </c>
      <c r="AC933" s="7" t="s">
        <v>49</v>
      </c>
      <c r="AD933" s="7"/>
      <c r="AE933" s="7"/>
      <c r="AF933" s="7" t="s">
        <v>3714</v>
      </c>
      <c r="AG933" s="7" t="s">
        <v>5904</v>
      </c>
      <c r="AH933" s="7" t="s">
        <v>5905</v>
      </c>
      <c r="AI933" s="7"/>
      <c r="AJ933" s="7"/>
      <c r="AK933" s="7"/>
    </row>
    <row r="934" spans="1:37" ht="14.25" customHeight="1" x14ac:dyDescent="0.3">
      <c r="A934" s="6">
        <v>933</v>
      </c>
      <c r="B934" s="9" t="s">
        <v>1250</v>
      </c>
      <c r="C934" s="10" t="s">
        <v>1354</v>
      </c>
      <c r="D934" s="18" t="s">
        <v>38</v>
      </c>
      <c r="E934" s="7" t="s">
        <v>87</v>
      </c>
      <c r="F934" s="9" t="s">
        <v>833</v>
      </c>
      <c r="G934" s="7" t="s">
        <v>5906</v>
      </c>
      <c r="H934" s="6">
        <v>987400038</v>
      </c>
      <c r="I934" s="6">
        <v>8</v>
      </c>
      <c r="J934" s="7" t="s">
        <v>89</v>
      </c>
      <c r="K934" s="8" t="s">
        <v>1253</v>
      </c>
      <c r="L934" s="6">
        <v>-34.673147</v>
      </c>
      <c r="M934" s="6">
        <v>-58.458364000000003</v>
      </c>
      <c r="N934" s="49">
        <v>44652</v>
      </c>
      <c r="O934" s="49">
        <v>44957</v>
      </c>
      <c r="P934" s="6">
        <v>10</v>
      </c>
      <c r="Q934" s="6">
        <v>100</v>
      </c>
      <c r="R934" s="7" t="s">
        <v>5907</v>
      </c>
      <c r="S934" s="7" t="s">
        <v>5908</v>
      </c>
      <c r="T934" s="7"/>
      <c r="U934" s="7"/>
      <c r="V934" s="7" t="s">
        <v>5909</v>
      </c>
      <c r="W934" s="6">
        <v>2017</v>
      </c>
      <c r="X934" s="7" t="s">
        <v>47</v>
      </c>
      <c r="Y934" s="7" t="s">
        <v>5910</v>
      </c>
      <c r="Z934" s="11">
        <v>30504418649</v>
      </c>
      <c r="AA934" s="6">
        <v>1680</v>
      </c>
      <c r="AB934" s="6">
        <v>250</v>
      </c>
      <c r="AC934" s="7" t="s">
        <v>49</v>
      </c>
      <c r="AD934" s="7"/>
      <c r="AE934" s="7"/>
      <c r="AF934" s="7" t="s">
        <v>1258</v>
      </c>
      <c r="AG934" s="7" t="s">
        <v>1359</v>
      </c>
      <c r="AH934" s="7"/>
      <c r="AI934" s="7"/>
      <c r="AJ934" s="7"/>
      <c r="AK934" s="7"/>
    </row>
    <row r="935" spans="1:37" ht="14.25" customHeight="1" x14ac:dyDescent="0.3">
      <c r="A935" s="6">
        <v>934</v>
      </c>
      <c r="B935" s="7" t="s">
        <v>3708</v>
      </c>
      <c r="C935" s="8" t="s">
        <v>5911</v>
      </c>
      <c r="D935" s="7" t="s">
        <v>38</v>
      </c>
      <c r="E935" s="7" t="s">
        <v>193</v>
      </c>
      <c r="F935" s="7" t="s">
        <v>3039</v>
      </c>
      <c r="G935" s="7" t="s">
        <v>5912</v>
      </c>
      <c r="H935" s="6">
        <v>13753559</v>
      </c>
      <c r="I935" s="7">
        <v>1</v>
      </c>
      <c r="J935" s="7" t="s">
        <v>2896</v>
      </c>
      <c r="K935" s="8" t="s">
        <v>5750</v>
      </c>
      <c r="L935" s="7">
        <v>-34.583568999999997</v>
      </c>
      <c r="M935" s="7">
        <v>-58.374482999999998</v>
      </c>
      <c r="N935" s="49">
        <v>42522</v>
      </c>
      <c r="O935" s="49">
        <v>43308</v>
      </c>
      <c r="P935" s="7">
        <v>25</v>
      </c>
      <c r="Q935" s="7">
        <v>100</v>
      </c>
      <c r="R935" s="7" t="s">
        <v>5913</v>
      </c>
      <c r="S935" s="7"/>
      <c r="T935" s="7"/>
      <c r="U935" s="7"/>
      <c r="V935" s="7" t="s">
        <v>5914</v>
      </c>
      <c r="W935" s="7">
        <v>2016</v>
      </c>
      <c r="X935" s="7" t="s">
        <v>228</v>
      </c>
      <c r="Y935" s="7" t="s">
        <v>5915</v>
      </c>
      <c r="Z935" s="6">
        <v>30710454961</v>
      </c>
      <c r="AA935" s="6">
        <v>43190</v>
      </c>
      <c r="AB935" s="6">
        <v>10</v>
      </c>
      <c r="AC935" s="7" t="s">
        <v>49</v>
      </c>
      <c r="AD935" s="7"/>
      <c r="AE935" s="7"/>
      <c r="AF935" s="7" t="s">
        <v>3714</v>
      </c>
      <c r="AG935" s="7" t="s">
        <v>5916</v>
      </c>
      <c r="AH935" s="7" t="s">
        <v>5917</v>
      </c>
      <c r="AI935" s="7"/>
      <c r="AJ935" s="7"/>
      <c r="AK935" s="7"/>
    </row>
    <row r="936" spans="1:37" ht="14.25" customHeight="1" x14ac:dyDescent="0.3">
      <c r="A936" s="6">
        <v>935</v>
      </c>
      <c r="B936" s="7" t="s">
        <v>36</v>
      </c>
      <c r="C936" s="8" t="s">
        <v>5918</v>
      </c>
      <c r="D936" s="7" t="s">
        <v>38</v>
      </c>
      <c r="E936" s="7" t="s">
        <v>39</v>
      </c>
      <c r="F936" s="7" t="s">
        <v>40</v>
      </c>
      <c r="G936" s="7" t="s">
        <v>3120</v>
      </c>
      <c r="H936" s="6">
        <v>55579351</v>
      </c>
      <c r="I936" s="7">
        <v>9</v>
      </c>
      <c r="J936" s="7" t="s">
        <v>876</v>
      </c>
      <c r="K936" s="8" t="s">
        <v>5919</v>
      </c>
      <c r="L936" s="6">
        <v>-34.672800000000002</v>
      </c>
      <c r="M936" s="6">
        <v>-58.501899999999999</v>
      </c>
      <c r="N936" s="49">
        <v>43061</v>
      </c>
      <c r="O936" s="49">
        <v>43485</v>
      </c>
      <c r="P936" s="7">
        <v>14</v>
      </c>
      <c r="Q936" s="7">
        <v>100</v>
      </c>
      <c r="R936" s="7" t="s">
        <v>5920</v>
      </c>
      <c r="S936" s="7" t="s">
        <v>5921</v>
      </c>
      <c r="T936" s="7" t="s">
        <v>5922</v>
      </c>
      <c r="U936" s="7" t="s">
        <v>5923</v>
      </c>
      <c r="V936" s="7" t="s">
        <v>3523</v>
      </c>
      <c r="W936" s="13">
        <f>+N936</f>
        <v>43061</v>
      </c>
      <c r="X936" s="7" t="s">
        <v>47</v>
      </c>
      <c r="Y936" s="7"/>
      <c r="Z936" s="6"/>
      <c r="AA936" s="6"/>
      <c r="AB936" s="7"/>
      <c r="AC936" s="7"/>
      <c r="AD936" s="7"/>
      <c r="AE936" s="7"/>
      <c r="AF936" s="7" t="s">
        <v>50</v>
      </c>
      <c r="AG936" s="7" t="s">
        <v>5924</v>
      </c>
      <c r="AH936" s="7"/>
      <c r="AI936" s="7"/>
      <c r="AJ936" s="7"/>
      <c r="AK936" s="7"/>
    </row>
    <row r="937" spans="1:37" ht="14.25" customHeight="1" x14ac:dyDescent="0.3">
      <c r="A937" s="6">
        <v>936</v>
      </c>
      <c r="B937" s="7" t="s">
        <v>5925</v>
      </c>
      <c r="C937" s="8" t="s">
        <v>5926</v>
      </c>
      <c r="D937" s="7" t="s">
        <v>38</v>
      </c>
      <c r="E937" s="7" t="s">
        <v>771</v>
      </c>
      <c r="F937" s="7" t="s">
        <v>864</v>
      </c>
      <c r="G937" s="7" t="s">
        <v>5927</v>
      </c>
      <c r="H937" s="6">
        <v>25490556</v>
      </c>
      <c r="I937" s="7">
        <v>1</v>
      </c>
      <c r="J937" s="7" t="s">
        <v>2896</v>
      </c>
      <c r="K937" s="8" t="s">
        <v>5928</v>
      </c>
      <c r="L937" s="7">
        <v>-34.589213999999998</v>
      </c>
      <c r="M937" s="7">
        <v>-58.371015</v>
      </c>
      <c r="N937" s="49">
        <v>43405</v>
      </c>
      <c r="O937" s="49">
        <v>43814</v>
      </c>
      <c r="P937" s="6">
        <v>12</v>
      </c>
      <c r="Q937" s="6">
        <v>100</v>
      </c>
      <c r="R937" s="7" t="s">
        <v>5929</v>
      </c>
      <c r="S937" s="7" t="s">
        <v>5930</v>
      </c>
      <c r="T937" s="7"/>
      <c r="U937" s="7"/>
      <c r="V937" s="7" t="s">
        <v>715</v>
      </c>
      <c r="W937" s="6">
        <v>2017</v>
      </c>
      <c r="X937" s="7" t="s">
        <v>47</v>
      </c>
      <c r="Y937" s="7" t="s">
        <v>5931</v>
      </c>
      <c r="Z937" s="6">
        <v>30702232046</v>
      </c>
      <c r="AA937" s="6"/>
      <c r="AB937" s="7"/>
      <c r="AC937" s="7"/>
      <c r="AD937" s="7"/>
      <c r="AE937" s="7"/>
      <c r="AF937" s="7"/>
      <c r="AG937" s="7" t="s">
        <v>5932</v>
      </c>
      <c r="AH937" s="7"/>
      <c r="AI937" s="7"/>
      <c r="AJ937" s="7"/>
      <c r="AK937" s="7"/>
    </row>
    <row r="938" spans="1:37" ht="14.25" customHeight="1" x14ac:dyDescent="0.3">
      <c r="A938" s="6">
        <v>937</v>
      </c>
      <c r="B938" s="7" t="s">
        <v>5925</v>
      </c>
      <c r="C938" s="8" t="s">
        <v>5933</v>
      </c>
      <c r="D938" s="7" t="s">
        <v>38</v>
      </c>
      <c r="E938" s="7" t="s">
        <v>771</v>
      </c>
      <c r="F938" s="7" t="s">
        <v>864</v>
      </c>
      <c r="G938" s="7" t="s">
        <v>5934</v>
      </c>
      <c r="H938" s="6">
        <v>31574155</v>
      </c>
      <c r="I938" s="7">
        <v>1</v>
      </c>
      <c r="J938" s="7" t="s">
        <v>2896</v>
      </c>
      <c r="K938" s="8" t="s">
        <v>5935</v>
      </c>
      <c r="L938" s="7">
        <v>-34.589213999999998</v>
      </c>
      <c r="M938" s="7">
        <v>-58.371015</v>
      </c>
      <c r="N938" s="49">
        <v>43405</v>
      </c>
      <c r="O938" s="49">
        <v>43602</v>
      </c>
      <c r="P938" s="6">
        <v>6</v>
      </c>
      <c r="Q938" s="6">
        <v>100</v>
      </c>
      <c r="R938" s="7" t="s">
        <v>5936</v>
      </c>
      <c r="S938" s="7" t="s">
        <v>5937</v>
      </c>
      <c r="T938" s="7" t="s">
        <v>5938</v>
      </c>
      <c r="U938" s="7" t="s">
        <v>5939</v>
      </c>
      <c r="V938" s="7" t="s">
        <v>715</v>
      </c>
      <c r="W938" s="6">
        <v>2017</v>
      </c>
      <c r="X938" s="7" t="s">
        <v>47</v>
      </c>
      <c r="Y938" s="7" t="s">
        <v>5940</v>
      </c>
      <c r="Z938" s="6">
        <v>30702232046</v>
      </c>
      <c r="AA938" s="6"/>
      <c r="AB938" s="7"/>
      <c r="AC938" s="7"/>
      <c r="AD938" s="7"/>
      <c r="AE938" s="7"/>
      <c r="AF938" s="7"/>
      <c r="AG938" s="7" t="s">
        <v>5941</v>
      </c>
      <c r="AH938" s="7"/>
      <c r="AI938" s="7"/>
      <c r="AJ938" s="7"/>
      <c r="AK938" s="7"/>
    </row>
    <row r="939" spans="1:37" ht="14.25" customHeight="1" x14ac:dyDescent="0.3">
      <c r="A939" s="6">
        <v>938</v>
      </c>
      <c r="B939" s="7" t="s">
        <v>5942</v>
      </c>
      <c r="C939" s="8" t="s">
        <v>5943</v>
      </c>
      <c r="D939" s="7" t="s">
        <v>38</v>
      </c>
      <c r="E939" s="7" t="s">
        <v>771</v>
      </c>
      <c r="F939" s="7" t="s">
        <v>864</v>
      </c>
      <c r="G939" s="7" t="s">
        <v>5944</v>
      </c>
      <c r="H939" s="6"/>
      <c r="I939" s="7">
        <v>7</v>
      </c>
      <c r="J939" s="7" t="s">
        <v>1280</v>
      </c>
      <c r="K939" s="8" t="s">
        <v>5945</v>
      </c>
      <c r="L939" s="7"/>
      <c r="M939" s="7"/>
      <c r="N939" s="49">
        <v>43467</v>
      </c>
      <c r="O939" s="49">
        <v>44195</v>
      </c>
      <c r="P939" s="6">
        <v>23</v>
      </c>
      <c r="Q939" s="6">
        <v>100</v>
      </c>
      <c r="R939" s="7"/>
      <c r="S939" s="7"/>
      <c r="T939" s="7"/>
      <c r="U939" s="7"/>
      <c r="V939" s="7" t="s">
        <v>715</v>
      </c>
      <c r="W939" s="6">
        <v>2019</v>
      </c>
      <c r="X939" s="7" t="s">
        <v>47</v>
      </c>
      <c r="Y939" s="7" t="s">
        <v>900</v>
      </c>
      <c r="Z939" s="6">
        <v>30702232046</v>
      </c>
      <c r="AA939" s="6"/>
      <c r="AB939" s="7"/>
      <c r="AC939" s="7"/>
      <c r="AD939" s="7"/>
      <c r="AE939" s="7"/>
      <c r="AF939" s="7"/>
      <c r="AG939" s="7"/>
      <c r="AH939" s="7"/>
      <c r="AI939" s="7"/>
      <c r="AJ939" s="7"/>
      <c r="AK939" s="7"/>
    </row>
    <row r="940" spans="1:37" ht="14.25" customHeight="1" x14ac:dyDescent="0.3">
      <c r="A940" s="6">
        <v>939</v>
      </c>
      <c r="B940" s="7" t="s">
        <v>5946</v>
      </c>
      <c r="C940" s="8" t="s">
        <v>5947</v>
      </c>
      <c r="D940" s="7" t="s">
        <v>38</v>
      </c>
      <c r="E940" s="7" t="s">
        <v>771</v>
      </c>
      <c r="F940" s="7" t="s">
        <v>864</v>
      </c>
      <c r="G940" s="7" t="s">
        <v>5948</v>
      </c>
      <c r="H940" s="6">
        <v>63433231</v>
      </c>
      <c r="I940" s="7">
        <v>10</v>
      </c>
      <c r="J940" s="7" t="s">
        <v>765</v>
      </c>
      <c r="K940" s="8" t="s">
        <v>5949</v>
      </c>
      <c r="L940" s="7">
        <v>-34.635762999999997</v>
      </c>
      <c r="M940" s="7">
        <v>-58.505923000000003</v>
      </c>
      <c r="N940" s="49">
        <v>43760</v>
      </c>
      <c r="O940" s="49">
        <v>44377</v>
      </c>
      <c r="P940" s="6">
        <v>23</v>
      </c>
      <c r="Q940" s="6">
        <v>100</v>
      </c>
      <c r="R940" s="7"/>
      <c r="S940" s="7"/>
      <c r="T940" s="7"/>
      <c r="U940" s="7"/>
      <c r="V940" s="7" t="s">
        <v>5950</v>
      </c>
      <c r="W940" s="6">
        <v>2019</v>
      </c>
      <c r="X940" s="7" t="s">
        <v>47</v>
      </c>
      <c r="Y940" s="7" t="s">
        <v>5951</v>
      </c>
      <c r="Z940" s="6">
        <v>30714269204</v>
      </c>
      <c r="AA940" s="6"/>
      <c r="AB940" s="7"/>
      <c r="AC940" s="7"/>
      <c r="AD940" s="7"/>
      <c r="AE940" s="7"/>
      <c r="AF940" s="7"/>
      <c r="AG940" s="7" t="s">
        <v>5952</v>
      </c>
      <c r="AH940" s="7"/>
      <c r="AI940" s="7"/>
      <c r="AJ940" s="7"/>
      <c r="AK940" s="7"/>
    </row>
    <row r="941" spans="1:37" ht="14.25" customHeight="1" x14ac:dyDescent="0.3">
      <c r="A941" s="6">
        <v>940</v>
      </c>
      <c r="B941" s="7" t="s">
        <v>5953</v>
      </c>
      <c r="C941" s="8" t="s">
        <v>5954</v>
      </c>
      <c r="D941" s="7" t="s">
        <v>38</v>
      </c>
      <c r="E941" s="7" t="s">
        <v>771</v>
      </c>
      <c r="F941" s="7" t="s">
        <v>864</v>
      </c>
      <c r="G941" s="7" t="s">
        <v>5955</v>
      </c>
      <c r="H941" s="6">
        <v>48000000</v>
      </c>
      <c r="I941" s="7">
        <v>13</v>
      </c>
      <c r="J941" s="7" t="s">
        <v>5121</v>
      </c>
      <c r="K941" s="8" t="s">
        <v>5956</v>
      </c>
      <c r="L941" s="19">
        <v>-34578254</v>
      </c>
      <c r="M941" s="20">
        <v>-584699185</v>
      </c>
      <c r="N941" s="49">
        <v>44567</v>
      </c>
      <c r="O941" s="49">
        <v>45005</v>
      </c>
      <c r="P941" s="6">
        <v>14</v>
      </c>
      <c r="Q941" s="6">
        <v>100</v>
      </c>
      <c r="R941" s="7"/>
      <c r="S941" s="7"/>
      <c r="T941" s="7"/>
      <c r="U941" s="7"/>
      <c r="V941" s="7" t="s">
        <v>5957</v>
      </c>
      <c r="W941" s="6">
        <v>2021</v>
      </c>
      <c r="X941" s="7" t="s">
        <v>5958</v>
      </c>
      <c r="Y941" s="7" t="s">
        <v>5959</v>
      </c>
      <c r="Z941" s="6">
        <v>30615748036</v>
      </c>
      <c r="AA941" s="6"/>
      <c r="AB941" s="7"/>
      <c r="AC941" s="7"/>
      <c r="AD941" s="7"/>
      <c r="AE941" s="7"/>
      <c r="AF941" s="7"/>
      <c r="AG941" s="7"/>
      <c r="AH941" s="7"/>
      <c r="AI941" s="7"/>
      <c r="AJ941" s="7"/>
      <c r="AK941" s="7"/>
    </row>
    <row r="942" spans="1:37" ht="14.25" customHeight="1" x14ac:dyDescent="0.3">
      <c r="A942" s="6">
        <v>941</v>
      </c>
      <c r="B942" s="7" t="s">
        <v>4561</v>
      </c>
      <c r="C942" s="8" t="s">
        <v>5960</v>
      </c>
      <c r="D942" s="7" t="s">
        <v>5186</v>
      </c>
      <c r="E942" s="7" t="s">
        <v>771</v>
      </c>
      <c r="F942" s="7" t="s">
        <v>864</v>
      </c>
      <c r="G942" s="7" t="s">
        <v>5961</v>
      </c>
      <c r="H942" s="6">
        <v>94067409</v>
      </c>
      <c r="I942" s="7">
        <v>4</v>
      </c>
      <c r="J942" s="7" t="s">
        <v>350</v>
      </c>
      <c r="K942" s="8" t="s">
        <v>5962</v>
      </c>
      <c r="L942" s="7">
        <v>-34.627892000000003</v>
      </c>
      <c r="M942" s="7">
        <v>-58.365414000000001</v>
      </c>
      <c r="N942" s="49">
        <v>44523</v>
      </c>
      <c r="O942" s="49">
        <v>44925</v>
      </c>
      <c r="P942" s="6">
        <v>12</v>
      </c>
      <c r="Q942" s="6" t="s">
        <v>5963</v>
      </c>
      <c r="R942" s="7"/>
      <c r="S942" s="7"/>
      <c r="T942" s="7"/>
      <c r="U942" s="7"/>
      <c r="V942" s="7" t="s">
        <v>5964</v>
      </c>
      <c r="W942" s="6">
        <v>2019</v>
      </c>
      <c r="X942" s="7" t="s">
        <v>5958</v>
      </c>
      <c r="Y942" s="7" t="s">
        <v>5965</v>
      </c>
      <c r="Z942" s="6">
        <v>30649820704</v>
      </c>
      <c r="AA942" s="6"/>
      <c r="AB942" s="7"/>
      <c r="AC942" s="7"/>
      <c r="AD942" s="7"/>
      <c r="AE942" s="7"/>
      <c r="AF942" s="7" t="s">
        <v>4568</v>
      </c>
      <c r="AG942" s="7" t="s">
        <v>5966</v>
      </c>
      <c r="AH942" s="7"/>
      <c r="AI942" s="7"/>
      <c r="AJ942" s="7"/>
      <c r="AK942" s="7"/>
    </row>
    <row r="943" spans="1:37" ht="14.25" customHeight="1" x14ac:dyDescent="0.3">
      <c r="A943" s="6">
        <v>942</v>
      </c>
      <c r="B943" s="7" t="s">
        <v>5967</v>
      </c>
      <c r="C943" s="8" t="s">
        <v>5968</v>
      </c>
      <c r="D943" s="7" t="s">
        <v>38</v>
      </c>
      <c r="E943" s="7" t="s">
        <v>771</v>
      </c>
      <c r="F943" s="7" t="s">
        <v>864</v>
      </c>
      <c r="G943" s="7" t="s">
        <v>5969</v>
      </c>
      <c r="H943" s="6">
        <v>10400350</v>
      </c>
      <c r="I943" s="7">
        <v>4</v>
      </c>
      <c r="J943" s="7" t="s">
        <v>367</v>
      </c>
      <c r="K943" s="8" t="s">
        <v>5970</v>
      </c>
      <c r="L943" s="7">
        <v>-34.634219000000002</v>
      </c>
      <c r="M943" s="7">
        <v>-58.403016000000001</v>
      </c>
      <c r="N943" s="49">
        <v>43405</v>
      </c>
      <c r="O943" s="49">
        <v>43612</v>
      </c>
      <c r="P943" s="6">
        <v>6</v>
      </c>
      <c r="Q943" s="6">
        <v>100</v>
      </c>
      <c r="R943" s="7"/>
      <c r="S943" s="7"/>
      <c r="T943" s="7"/>
      <c r="U943" s="7"/>
      <c r="V943" s="7" t="s">
        <v>1402</v>
      </c>
      <c r="W943" s="6">
        <v>2018</v>
      </c>
      <c r="X943" s="7" t="s">
        <v>909</v>
      </c>
      <c r="Y943" s="7" t="s">
        <v>5971</v>
      </c>
      <c r="Z943" s="6">
        <v>33668217759</v>
      </c>
      <c r="AA943" s="6"/>
      <c r="AB943" s="7"/>
      <c r="AC943" s="7"/>
      <c r="AD943" s="7"/>
      <c r="AE943" s="7"/>
      <c r="AF943" s="7"/>
      <c r="AG943" s="7"/>
      <c r="AH943" s="7"/>
      <c r="AI943" s="7"/>
      <c r="AJ943" s="7"/>
      <c r="AK943" s="7"/>
    </row>
    <row r="944" spans="1:37" ht="14.25" customHeight="1" x14ac:dyDescent="0.3">
      <c r="A944" s="6">
        <v>943</v>
      </c>
      <c r="B944" s="7" t="s">
        <v>1041</v>
      </c>
      <c r="C944" s="8" t="s">
        <v>5972</v>
      </c>
      <c r="D944" s="7" t="s">
        <v>38</v>
      </c>
      <c r="E944" s="7" t="s">
        <v>771</v>
      </c>
      <c r="F944" s="7" t="s">
        <v>864</v>
      </c>
      <c r="G944" s="7" t="s">
        <v>5973</v>
      </c>
      <c r="H944" s="21">
        <v>273000000</v>
      </c>
      <c r="I944" s="7">
        <v>2</v>
      </c>
      <c r="J944" s="7" t="s">
        <v>294</v>
      </c>
      <c r="K944" s="8" t="s">
        <v>1044</v>
      </c>
      <c r="L944" s="7">
        <v>-34.584355250000002</v>
      </c>
      <c r="M944" s="7">
        <v>-58.400811249999997</v>
      </c>
      <c r="N944" s="49">
        <v>44711</v>
      </c>
      <c r="O944" s="49">
        <v>45040</v>
      </c>
      <c r="P944" s="6">
        <v>11</v>
      </c>
      <c r="Q944" s="6">
        <v>100</v>
      </c>
      <c r="R944" s="7" t="s">
        <v>5974</v>
      </c>
      <c r="S944" s="7" t="s">
        <v>5975</v>
      </c>
      <c r="T944" s="7" t="s">
        <v>5976</v>
      </c>
      <c r="U944" s="7" t="s">
        <v>5977</v>
      </c>
      <c r="V944" s="7" t="s">
        <v>5978</v>
      </c>
      <c r="W944" s="6">
        <v>2021</v>
      </c>
      <c r="X944" s="7" t="s">
        <v>5958</v>
      </c>
      <c r="Y944" s="7" t="s">
        <v>5979</v>
      </c>
      <c r="Z944" s="6">
        <v>30702232046</v>
      </c>
      <c r="AA944" s="6"/>
      <c r="AB944" s="7"/>
      <c r="AC944" s="7"/>
      <c r="AD944" s="7"/>
      <c r="AE944" s="7"/>
      <c r="AF944" s="7" t="s">
        <v>1050</v>
      </c>
      <c r="AG944" s="7" t="s">
        <v>5980</v>
      </c>
      <c r="AH944" s="7"/>
      <c r="AI944" s="7"/>
      <c r="AJ944" s="7"/>
      <c r="AK944" s="7"/>
    </row>
    <row r="945" spans="1:37" ht="14.25" customHeight="1" x14ac:dyDescent="0.3">
      <c r="A945" s="6">
        <v>944</v>
      </c>
      <c r="B945" s="7" t="s">
        <v>979</v>
      </c>
      <c r="C945" s="8" t="s">
        <v>5981</v>
      </c>
      <c r="D945" s="7" t="s">
        <v>38</v>
      </c>
      <c r="E945" s="7" t="s">
        <v>771</v>
      </c>
      <c r="F945" s="7" t="s">
        <v>864</v>
      </c>
      <c r="G945" s="7" t="s">
        <v>5982</v>
      </c>
      <c r="H945" s="6">
        <v>146372766</v>
      </c>
      <c r="I945" s="7">
        <v>3</v>
      </c>
      <c r="J945" s="7" t="s">
        <v>538</v>
      </c>
      <c r="K945" s="8" t="s">
        <v>982</v>
      </c>
      <c r="L945" s="7">
        <v>-34.617655999999997</v>
      </c>
      <c r="M945" s="7">
        <v>-58.409613</v>
      </c>
      <c r="N945" s="49">
        <v>43405</v>
      </c>
      <c r="O945" s="49">
        <v>43981</v>
      </c>
      <c r="P945" s="6">
        <v>13</v>
      </c>
      <c r="Q945" s="6">
        <v>100</v>
      </c>
      <c r="R945" s="7"/>
      <c r="S945" s="7"/>
      <c r="T945" s="7"/>
      <c r="U945" s="7"/>
      <c r="V945" s="7" t="s">
        <v>354</v>
      </c>
      <c r="W945" s="6">
        <v>2018</v>
      </c>
      <c r="X945" s="7" t="s">
        <v>47</v>
      </c>
      <c r="Y945" s="7" t="s">
        <v>5983</v>
      </c>
      <c r="Z945" s="6">
        <v>30647727545</v>
      </c>
      <c r="AA945" s="6"/>
      <c r="AB945" s="7"/>
      <c r="AC945" s="7"/>
      <c r="AD945" s="7"/>
      <c r="AE945" s="7"/>
      <c r="AF945" s="7" t="s">
        <v>985</v>
      </c>
      <c r="AG945" s="7" t="s">
        <v>5984</v>
      </c>
      <c r="AH945" s="7"/>
      <c r="AI945" s="7"/>
      <c r="AJ945" s="7"/>
      <c r="AK945" s="7"/>
    </row>
    <row r="946" spans="1:37" ht="14.25" customHeight="1" x14ac:dyDescent="0.3">
      <c r="A946" s="6">
        <v>945</v>
      </c>
      <c r="B946" s="7" t="s">
        <v>1008</v>
      </c>
      <c r="C946" s="8" t="s">
        <v>5985</v>
      </c>
      <c r="D946" s="7" t="s">
        <v>38</v>
      </c>
      <c r="E946" s="7" t="s">
        <v>771</v>
      </c>
      <c r="F946" s="7" t="s">
        <v>864</v>
      </c>
      <c r="G946" s="7" t="s">
        <v>5986</v>
      </c>
      <c r="H946" s="6">
        <v>49612908</v>
      </c>
      <c r="I946" s="7">
        <v>7</v>
      </c>
      <c r="J946" s="7" t="s">
        <v>690</v>
      </c>
      <c r="K946" s="8" t="s">
        <v>1011</v>
      </c>
      <c r="L946" s="7">
        <v>-34.644748999999997</v>
      </c>
      <c r="M946" s="7">
        <v>-58.454529000000001</v>
      </c>
      <c r="N946" s="49">
        <v>43405</v>
      </c>
      <c r="O946" s="49">
        <v>43555</v>
      </c>
      <c r="P946" s="6">
        <v>5</v>
      </c>
      <c r="Q946" s="6">
        <v>100</v>
      </c>
      <c r="R946" s="7"/>
      <c r="S946" s="7"/>
      <c r="T946" s="7"/>
      <c r="U946" s="7"/>
      <c r="V946" s="7" t="s">
        <v>1587</v>
      </c>
      <c r="W946" s="6">
        <v>2014</v>
      </c>
      <c r="X946" s="7" t="s">
        <v>1029</v>
      </c>
      <c r="Y946" s="7" t="s">
        <v>2020</v>
      </c>
      <c r="Z946" s="6">
        <v>30520282528</v>
      </c>
      <c r="AA946" s="6"/>
      <c r="AB946" s="7"/>
      <c r="AC946" s="7"/>
      <c r="AD946" s="7"/>
      <c r="AE946" s="7"/>
      <c r="AF946" s="7" t="s">
        <v>1015</v>
      </c>
      <c r="AG946" s="7"/>
      <c r="AH946" s="7"/>
      <c r="AI946" s="7"/>
      <c r="AJ946" s="7"/>
      <c r="AK946" s="7"/>
    </row>
    <row r="947" spans="1:37" ht="14.25" customHeight="1" x14ac:dyDescent="0.3">
      <c r="A947" s="6">
        <v>946</v>
      </c>
      <c r="B947" s="7" t="s">
        <v>320</v>
      </c>
      <c r="C947" s="8" t="s">
        <v>5987</v>
      </c>
      <c r="D947" s="7" t="s">
        <v>38</v>
      </c>
      <c r="E947" s="7" t="s">
        <v>184</v>
      </c>
      <c r="F947" s="7" t="s">
        <v>56</v>
      </c>
      <c r="G947" s="7" t="s">
        <v>5988</v>
      </c>
      <c r="H947" s="6">
        <v>2893118429</v>
      </c>
      <c r="I947" s="7">
        <v>13</v>
      </c>
      <c r="J947" s="7" t="s">
        <v>360</v>
      </c>
      <c r="K947" s="8" t="s">
        <v>361</v>
      </c>
      <c r="L947" s="7">
        <v>-34.551158000000001</v>
      </c>
      <c r="M947" s="7">
        <v>-58.428714999999997</v>
      </c>
      <c r="N947" s="49">
        <v>42731</v>
      </c>
      <c r="O947" s="49">
        <v>43889</v>
      </c>
      <c r="P947" s="7">
        <v>32</v>
      </c>
      <c r="Q947" s="7">
        <v>100</v>
      </c>
      <c r="R947" s="7" t="s">
        <v>327</v>
      </c>
      <c r="S947" s="7" t="s">
        <v>326</v>
      </c>
      <c r="T947" s="7" t="s">
        <v>325</v>
      </c>
      <c r="U947" s="7" t="s">
        <v>328</v>
      </c>
      <c r="V947" s="7" t="s">
        <v>5989</v>
      </c>
      <c r="W947" s="6">
        <v>2015</v>
      </c>
      <c r="X947" s="7" t="s">
        <v>47</v>
      </c>
      <c r="Y947" s="7" t="s">
        <v>5990</v>
      </c>
      <c r="Z947" s="6">
        <v>30715327275</v>
      </c>
      <c r="AA947" s="6"/>
      <c r="AB947" s="7"/>
      <c r="AC947" s="7"/>
      <c r="AD947" s="7"/>
      <c r="AE947" s="7"/>
      <c r="AF947" s="7" t="s">
        <v>330</v>
      </c>
      <c r="AG947" s="7" t="s">
        <v>5991</v>
      </c>
      <c r="AH947" s="7"/>
      <c r="AI947" s="7"/>
      <c r="AJ947" s="7"/>
      <c r="AK947" s="7"/>
    </row>
    <row r="948" spans="1:37" ht="14.25" customHeight="1" x14ac:dyDescent="0.3">
      <c r="A948" s="6">
        <v>947</v>
      </c>
      <c r="B948" s="7" t="s">
        <v>320</v>
      </c>
      <c r="C948" s="8" t="s">
        <v>5992</v>
      </c>
      <c r="D948" s="7" t="s">
        <v>38</v>
      </c>
      <c r="E948" s="7" t="s">
        <v>184</v>
      </c>
      <c r="F948" s="7" t="s">
        <v>56</v>
      </c>
      <c r="G948" s="7" t="s">
        <v>5988</v>
      </c>
      <c r="H948" s="6"/>
      <c r="I948" s="7">
        <v>13</v>
      </c>
      <c r="J948" s="7" t="s">
        <v>360</v>
      </c>
      <c r="K948" s="8" t="s">
        <v>361</v>
      </c>
      <c r="L948" s="7">
        <v>-34.551158000000001</v>
      </c>
      <c r="M948" s="7">
        <v>-58.428714999999997</v>
      </c>
      <c r="N948" s="49">
        <v>43107</v>
      </c>
      <c r="O948" s="49">
        <v>43672</v>
      </c>
      <c r="P948" s="7">
        <v>18</v>
      </c>
      <c r="Q948" s="7">
        <v>100</v>
      </c>
      <c r="R948" s="7" t="s">
        <v>328</v>
      </c>
      <c r="S948" s="7" t="s">
        <v>327</v>
      </c>
      <c r="T948" s="7" t="s">
        <v>326</v>
      </c>
      <c r="U948" s="7" t="s">
        <v>325</v>
      </c>
      <c r="V948" s="7" t="s">
        <v>5989</v>
      </c>
      <c r="W948" s="6">
        <v>2015</v>
      </c>
      <c r="X948" s="7" t="s">
        <v>47</v>
      </c>
      <c r="Y948" s="7" t="s">
        <v>5990</v>
      </c>
      <c r="Z948" s="6">
        <v>30715327275</v>
      </c>
      <c r="AA948" s="6"/>
      <c r="AB948" s="7"/>
      <c r="AC948" s="7"/>
      <c r="AD948" s="7"/>
      <c r="AE948" s="7"/>
      <c r="AF948" s="7" t="s">
        <v>330</v>
      </c>
      <c r="AG948" s="7" t="s">
        <v>5991</v>
      </c>
      <c r="AH948" s="7"/>
      <c r="AI948" s="7"/>
      <c r="AJ948" s="7"/>
      <c r="AK948" s="7"/>
    </row>
    <row r="949" spans="1:37" ht="14.25" customHeight="1" x14ac:dyDescent="0.3">
      <c r="A949" s="6">
        <v>948</v>
      </c>
      <c r="B949" s="7" t="s">
        <v>320</v>
      </c>
      <c r="C949" s="8" t="s">
        <v>5993</v>
      </c>
      <c r="D949" s="7" t="s">
        <v>38</v>
      </c>
      <c r="E949" s="7" t="s">
        <v>184</v>
      </c>
      <c r="F949" s="7" t="s">
        <v>56</v>
      </c>
      <c r="G949" s="7" t="s">
        <v>5988</v>
      </c>
      <c r="H949" s="6"/>
      <c r="I949" s="7">
        <v>13</v>
      </c>
      <c r="J949" s="7" t="s">
        <v>360</v>
      </c>
      <c r="K949" s="8" t="s">
        <v>361</v>
      </c>
      <c r="L949" s="7">
        <v>-34.551158000000001</v>
      </c>
      <c r="M949" s="7">
        <v>-58.428714999999997</v>
      </c>
      <c r="N949" s="49">
        <v>43323</v>
      </c>
      <c r="O949" s="49">
        <v>43638</v>
      </c>
      <c r="P949" s="7">
        <v>10</v>
      </c>
      <c r="Q949" s="7">
        <v>100</v>
      </c>
      <c r="R949" s="7"/>
      <c r="S949" s="7"/>
      <c r="T949" s="7"/>
      <c r="U949" s="7"/>
      <c r="V949" s="7" t="s">
        <v>5989</v>
      </c>
      <c r="W949" s="6">
        <v>2015</v>
      </c>
      <c r="X949" s="7" t="s">
        <v>47</v>
      </c>
      <c r="Y949" s="7" t="s">
        <v>5990</v>
      </c>
      <c r="Z949" s="6">
        <v>30715327275</v>
      </c>
      <c r="AA949" s="6"/>
      <c r="AB949" s="7"/>
      <c r="AC949" s="7"/>
      <c r="AD949" s="7"/>
      <c r="AE949" s="7"/>
      <c r="AF949" s="7" t="s">
        <v>330</v>
      </c>
      <c r="AG949" s="7" t="s">
        <v>5991</v>
      </c>
      <c r="AH949" s="7"/>
      <c r="AI949" s="7"/>
      <c r="AJ949" s="7"/>
      <c r="AK949" s="7"/>
    </row>
    <row r="950" spans="1:37" ht="14.25" customHeight="1" x14ac:dyDescent="0.3">
      <c r="A950" s="6">
        <v>949</v>
      </c>
      <c r="B950" s="7" t="s">
        <v>320</v>
      </c>
      <c r="C950" s="8" t="s">
        <v>5994</v>
      </c>
      <c r="D950" s="7" t="s">
        <v>38</v>
      </c>
      <c r="E950" s="7" t="s">
        <v>184</v>
      </c>
      <c r="F950" s="7" t="s">
        <v>56</v>
      </c>
      <c r="G950" s="7" t="s">
        <v>5988</v>
      </c>
      <c r="H950" s="6"/>
      <c r="I950" s="7">
        <v>13</v>
      </c>
      <c r="J950" s="7" t="s">
        <v>360</v>
      </c>
      <c r="K950" s="8" t="s">
        <v>361</v>
      </c>
      <c r="L950" s="7">
        <v>-34.551158000000001</v>
      </c>
      <c r="M950" s="7">
        <v>-58.428714999999997</v>
      </c>
      <c r="N950" s="49">
        <v>43003</v>
      </c>
      <c r="O950" s="49">
        <v>43552</v>
      </c>
      <c r="P950" s="7">
        <v>18</v>
      </c>
      <c r="Q950" s="7">
        <v>100</v>
      </c>
      <c r="R950" s="7"/>
      <c r="S950" s="7"/>
      <c r="T950" s="7"/>
      <c r="U950" s="7"/>
      <c r="V950" s="7" t="s">
        <v>5995</v>
      </c>
      <c r="W950" s="6">
        <v>2015</v>
      </c>
      <c r="X950" s="7" t="s">
        <v>47</v>
      </c>
      <c r="Y950" s="7" t="s">
        <v>5990</v>
      </c>
      <c r="Z950" s="6">
        <v>30715327275</v>
      </c>
      <c r="AA950" s="6"/>
      <c r="AB950" s="7"/>
      <c r="AC950" s="7"/>
      <c r="AD950" s="7"/>
      <c r="AE950" s="7"/>
      <c r="AF950" s="7" t="s">
        <v>330</v>
      </c>
      <c r="AG950" s="7" t="s">
        <v>5991</v>
      </c>
      <c r="AH950" s="7"/>
      <c r="AI950" s="7"/>
      <c r="AJ950" s="7"/>
      <c r="AK950" s="7"/>
    </row>
    <row r="951" spans="1:37" ht="14.25" customHeight="1" x14ac:dyDescent="0.3">
      <c r="A951" s="6">
        <v>950</v>
      </c>
      <c r="B951" s="7" t="s">
        <v>320</v>
      </c>
      <c r="C951" s="8" t="s">
        <v>5996</v>
      </c>
      <c r="D951" s="7" t="s">
        <v>38</v>
      </c>
      <c r="E951" s="7" t="s">
        <v>184</v>
      </c>
      <c r="F951" s="7" t="s">
        <v>56</v>
      </c>
      <c r="G951" s="7" t="s">
        <v>5988</v>
      </c>
      <c r="H951" s="6"/>
      <c r="I951" s="7">
        <v>13</v>
      </c>
      <c r="J951" s="7" t="s">
        <v>360</v>
      </c>
      <c r="K951" s="8" t="s">
        <v>361</v>
      </c>
      <c r="L951" s="7">
        <v>-34.551158000000001</v>
      </c>
      <c r="M951" s="7">
        <v>-58.428714999999997</v>
      </c>
      <c r="N951" s="49">
        <v>43553</v>
      </c>
      <c r="O951" s="49">
        <v>43889</v>
      </c>
      <c r="P951" s="7">
        <v>4</v>
      </c>
      <c r="Q951" s="7">
        <v>100</v>
      </c>
      <c r="R951" s="7" t="s">
        <v>5997</v>
      </c>
      <c r="S951" s="7" t="s">
        <v>5998</v>
      </c>
      <c r="T951" s="7" t="s">
        <v>5999</v>
      </c>
      <c r="U951" s="7" t="s">
        <v>6000</v>
      </c>
      <c r="V951" s="7" t="s">
        <v>5989</v>
      </c>
      <c r="W951" s="6">
        <v>2015</v>
      </c>
      <c r="X951" s="7" t="s">
        <v>47</v>
      </c>
      <c r="Y951" s="7" t="s">
        <v>5990</v>
      </c>
      <c r="Z951" s="6">
        <v>30715327275</v>
      </c>
      <c r="AA951" s="6"/>
      <c r="AB951" s="7"/>
      <c r="AC951" s="7"/>
      <c r="AD951" s="7"/>
      <c r="AE951" s="7"/>
      <c r="AF951" s="7" t="s">
        <v>330</v>
      </c>
      <c r="AG951" s="7" t="s">
        <v>5991</v>
      </c>
      <c r="AH951" s="7"/>
      <c r="AI951" s="7"/>
      <c r="AJ951" s="7"/>
      <c r="AK951" s="7"/>
    </row>
    <row r="952" spans="1:37" ht="14.25" customHeight="1" x14ac:dyDescent="0.3">
      <c r="A952" s="6">
        <v>951</v>
      </c>
      <c r="B952" s="7" t="s">
        <v>320</v>
      </c>
      <c r="C952" s="8" t="s">
        <v>6001</v>
      </c>
      <c r="D952" s="7" t="s">
        <v>38</v>
      </c>
      <c r="E952" s="7" t="s">
        <v>184</v>
      </c>
      <c r="F952" s="7" t="s">
        <v>56</v>
      </c>
      <c r="G952" s="7" t="s">
        <v>5988</v>
      </c>
      <c r="H952" s="6"/>
      <c r="I952" s="7">
        <v>13</v>
      </c>
      <c r="J952" s="7" t="s">
        <v>360</v>
      </c>
      <c r="K952" s="8" t="s">
        <v>361</v>
      </c>
      <c r="L952" s="7">
        <v>-34.551158000000001</v>
      </c>
      <c r="M952" s="7">
        <v>-58.428714999999997</v>
      </c>
      <c r="N952" s="49">
        <v>43437</v>
      </c>
      <c r="O952" s="49">
        <v>43683</v>
      </c>
      <c r="P952" s="7">
        <v>8</v>
      </c>
      <c r="Q952" s="7">
        <v>100</v>
      </c>
      <c r="R952" s="7"/>
      <c r="S952" s="7"/>
      <c r="T952" s="7"/>
      <c r="U952" s="7"/>
      <c r="V952" s="7" t="s">
        <v>5989</v>
      </c>
      <c r="W952" s="6">
        <v>2015</v>
      </c>
      <c r="X952" s="7" t="s">
        <v>47</v>
      </c>
      <c r="Y952" s="7" t="s">
        <v>5990</v>
      </c>
      <c r="Z952" s="6">
        <v>30715327275</v>
      </c>
      <c r="AA952" s="6"/>
      <c r="AB952" s="7"/>
      <c r="AC952" s="7"/>
      <c r="AD952" s="7"/>
      <c r="AE952" s="7"/>
      <c r="AF952" s="7" t="s">
        <v>330</v>
      </c>
      <c r="AG952" s="7" t="s">
        <v>5991</v>
      </c>
      <c r="AH952" s="7"/>
      <c r="AI952" s="7"/>
      <c r="AJ952" s="7"/>
      <c r="AK952" s="7"/>
    </row>
    <row r="953" spans="1:37" ht="14.25" customHeight="1" x14ac:dyDescent="0.3">
      <c r="A953" s="6">
        <v>952</v>
      </c>
      <c r="B953" s="7" t="s">
        <v>2638</v>
      </c>
      <c r="C953" s="8" t="s">
        <v>6002</v>
      </c>
      <c r="D953" s="7" t="s">
        <v>38</v>
      </c>
      <c r="E953" s="7" t="s">
        <v>55</v>
      </c>
      <c r="F953" s="7" t="s">
        <v>2608</v>
      </c>
      <c r="G953" s="7" t="s">
        <v>6003</v>
      </c>
      <c r="H953" s="6">
        <v>211883237</v>
      </c>
      <c r="I953" s="7">
        <v>3</v>
      </c>
      <c r="J953" s="7" t="s">
        <v>538</v>
      </c>
      <c r="K953" s="8" t="s">
        <v>6004</v>
      </c>
      <c r="L953" s="7">
        <v>-34.608370999999998</v>
      </c>
      <c r="M953" s="7">
        <v>-58.413291000000001</v>
      </c>
      <c r="N953" s="49">
        <v>42693</v>
      </c>
      <c r="O953" s="49">
        <v>43574</v>
      </c>
      <c r="P953" s="7">
        <v>29</v>
      </c>
      <c r="Q953" s="7">
        <v>100</v>
      </c>
      <c r="R953" s="7"/>
      <c r="S953" s="7"/>
      <c r="T953" s="7"/>
      <c r="U953" s="7"/>
      <c r="V953" s="7" t="s">
        <v>137</v>
      </c>
      <c r="W953" s="7"/>
      <c r="X953" s="7"/>
      <c r="Y953" s="7"/>
      <c r="Z953" s="6"/>
      <c r="AA953" s="6"/>
      <c r="AB953" s="7"/>
      <c r="AC953" s="7"/>
      <c r="AD953" s="7"/>
      <c r="AE953" s="7"/>
      <c r="AF953" s="7" t="s">
        <v>2642</v>
      </c>
      <c r="AG953" s="7" t="s">
        <v>6005</v>
      </c>
      <c r="AH953" s="7"/>
      <c r="AI953" s="7"/>
      <c r="AJ953" s="7"/>
      <c r="AK953" s="7"/>
    </row>
    <row r="954" spans="1:37" ht="14.25" customHeight="1" x14ac:dyDescent="0.3">
      <c r="A954" s="6">
        <v>953</v>
      </c>
      <c r="B954" s="7" t="s">
        <v>2638</v>
      </c>
      <c r="C954" s="8" t="s">
        <v>6006</v>
      </c>
      <c r="D954" s="7" t="s">
        <v>38</v>
      </c>
      <c r="E954" s="7" t="s">
        <v>55</v>
      </c>
      <c r="F954" s="7" t="s">
        <v>56</v>
      </c>
      <c r="G954" s="7" t="s">
        <v>6003</v>
      </c>
      <c r="H954" s="19">
        <v>21883237</v>
      </c>
      <c r="I954" s="7">
        <v>3</v>
      </c>
      <c r="J954" s="7" t="s">
        <v>538</v>
      </c>
      <c r="K954" s="8" t="s">
        <v>6004</v>
      </c>
      <c r="L954" s="7">
        <v>-34.608370999999998</v>
      </c>
      <c r="M954" s="7">
        <v>-58.413291000000001</v>
      </c>
      <c r="N954" s="49">
        <v>42693</v>
      </c>
      <c r="O954" s="49">
        <v>43574</v>
      </c>
      <c r="P954" s="7">
        <v>29</v>
      </c>
      <c r="Q954" s="7">
        <v>100</v>
      </c>
      <c r="R954" s="7"/>
      <c r="S954" s="7"/>
      <c r="T954" s="7"/>
      <c r="U954" s="7"/>
      <c r="V954" s="7" t="s">
        <v>137</v>
      </c>
      <c r="W954" s="6">
        <v>2017</v>
      </c>
      <c r="X954" s="7" t="s">
        <v>857</v>
      </c>
      <c r="Y954" s="7" t="s">
        <v>6007</v>
      </c>
      <c r="Z954" s="6">
        <v>30615748036</v>
      </c>
      <c r="AA954" s="6"/>
      <c r="AB954" s="7"/>
      <c r="AC954" s="7"/>
      <c r="AD954" s="7"/>
      <c r="AE954" s="7"/>
      <c r="AF954" s="7" t="s">
        <v>2642</v>
      </c>
      <c r="AG954" s="7"/>
      <c r="AH954" s="7"/>
      <c r="AI954" s="7"/>
      <c r="AJ954" s="7"/>
      <c r="AK954" s="7"/>
    </row>
    <row r="955" spans="1:37" ht="14.25" customHeight="1" x14ac:dyDescent="0.3">
      <c r="A955" s="6">
        <v>954</v>
      </c>
      <c r="B955" s="7" t="s">
        <v>5063</v>
      </c>
      <c r="C955" s="8" t="s">
        <v>6008</v>
      </c>
      <c r="D955" s="7" t="s">
        <v>38</v>
      </c>
      <c r="E955" s="7" t="s">
        <v>262</v>
      </c>
      <c r="F955" s="7" t="s">
        <v>56</v>
      </c>
      <c r="G955" s="7" t="s">
        <v>6009</v>
      </c>
      <c r="H955" s="6">
        <v>89523613</v>
      </c>
      <c r="I955" s="7">
        <v>1</v>
      </c>
      <c r="J955" s="7" t="s">
        <v>77</v>
      </c>
      <c r="K955" s="8" t="s">
        <v>5066</v>
      </c>
      <c r="L955" s="7">
        <v>-34.602976150000003</v>
      </c>
      <c r="M955" s="7">
        <v>-58.370227219999997</v>
      </c>
      <c r="N955" s="49">
        <v>42824</v>
      </c>
      <c r="O955" s="49">
        <v>43404</v>
      </c>
      <c r="P955" s="7">
        <v>19</v>
      </c>
      <c r="Q955" s="7">
        <v>100</v>
      </c>
      <c r="R955" s="7" t="s">
        <v>6010</v>
      </c>
      <c r="S955" s="7" t="s">
        <v>6011</v>
      </c>
      <c r="T955" s="7" t="s">
        <v>6012</v>
      </c>
      <c r="U955" s="7"/>
      <c r="V955" s="7" t="s">
        <v>6013</v>
      </c>
      <c r="W955" s="6">
        <v>2016</v>
      </c>
      <c r="X955" s="7" t="s">
        <v>857</v>
      </c>
      <c r="Y955" s="7" t="s">
        <v>6014</v>
      </c>
      <c r="Z955" s="6">
        <v>30575096111</v>
      </c>
      <c r="AA955" s="6"/>
      <c r="AB955" s="7"/>
      <c r="AC955" s="7"/>
      <c r="AD955" s="7"/>
      <c r="AE955" s="7"/>
      <c r="AF955" s="7" t="s">
        <v>5073</v>
      </c>
      <c r="AG955" s="7" t="s">
        <v>6015</v>
      </c>
      <c r="AH955" s="7"/>
      <c r="AI955" s="7"/>
      <c r="AJ955" s="7"/>
      <c r="AK955" s="7"/>
    </row>
    <row r="956" spans="1:37" ht="14.25" customHeight="1" x14ac:dyDescent="0.3">
      <c r="A956" s="6">
        <v>955</v>
      </c>
      <c r="B956" s="7" t="s">
        <v>5063</v>
      </c>
      <c r="C956" s="8" t="s">
        <v>6016</v>
      </c>
      <c r="D956" s="7" t="s">
        <v>5186</v>
      </c>
      <c r="E956" s="7" t="s">
        <v>262</v>
      </c>
      <c r="F956" s="7" t="s">
        <v>56</v>
      </c>
      <c r="G956" s="7" t="s">
        <v>6017</v>
      </c>
      <c r="H956" s="6">
        <v>266717844</v>
      </c>
      <c r="I956" s="7">
        <v>1</v>
      </c>
      <c r="J956" s="7" t="s">
        <v>77</v>
      </c>
      <c r="K956" s="8" t="s">
        <v>5066</v>
      </c>
      <c r="L956" s="7">
        <v>-34.602976150000003</v>
      </c>
      <c r="M956" s="7">
        <v>-58.370227219999997</v>
      </c>
      <c r="N956" s="49">
        <v>41878</v>
      </c>
      <c r="O956" s="49">
        <v>44012</v>
      </c>
      <c r="P956" s="7">
        <v>70</v>
      </c>
      <c r="Q956" s="7">
        <v>98</v>
      </c>
      <c r="R956" s="7" t="s">
        <v>6011</v>
      </c>
      <c r="S956" s="7" t="s">
        <v>6010</v>
      </c>
      <c r="T956" s="7" t="s">
        <v>6012</v>
      </c>
      <c r="U956" s="7"/>
      <c r="V956" s="7" t="s">
        <v>5092</v>
      </c>
      <c r="W956" s="6">
        <v>2013</v>
      </c>
      <c r="X956" s="7" t="s">
        <v>47</v>
      </c>
      <c r="Y956" s="7" t="s">
        <v>6018</v>
      </c>
      <c r="Z956" s="6">
        <v>30501086246</v>
      </c>
      <c r="AA956" s="6"/>
      <c r="AB956" s="7"/>
      <c r="AC956" s="7"/>
      <c r="AD956" s="7"/>
      <c r="AE956" s="7"/>
      <c r="AF956" s="7" t="s">
        <v>5073</v>
      </c>
      <c r="AG956" s="7" t="s">
        <v>6019</v>
      </c>
      <c r="AH956" s="7"/>
      <c r="AI956" s="7"/>
      <c r="AJ956" s="7"/>
      <c r="AK956" s="7"/>
    </row>
    <row r="957" spans="1:37" ht="14.25" customHeight="1" x14ac:dyDescent="0.3">
      <c r="A957" s="6">
        <v>956</v>
      </c>
      <c r="B957" s="7" t="s">
        <v>5063</v>
      </c>
      <c r="C957" s="8" t="s">
        <v>6020</v>
      </c>
      <c r="D957" s="7" t="s">
        <v>38</v>
      </c>
      <c r="E957" s="7" t="s">
        <v>262</v>
      </c>
      <c r="F957" s="7" t="s">
        <v>56</v>
      </c>
      <c r="G957" s="7" t="s">
        <v>6021</v>
      </c>
      <c r="H957" s="6">
        <v>772641785</v>
      </c>
      <c r="I957" s="7">
        <v>1</v>
      </c>
      <c r="J957" s="7" t="s">
        <v>77</v>
      </c>
      <c r="K957" s="8" t="s">
        <v>5066</v>
      </c>
      <c r="L957" s="7">
        <v>-34.602976150000003</v>
      </c>
      <c r="M957" s="7">
        <v>-58.370227219999997</v>
      </c>
      <c r="N957" s="49">
        <v>42673</v>
      </c>
      <c r="O957" s="49">
        <v>44012</v>
      </c>
      <c r="P957" s="7">
        <v>44</v>
      </c>
      <c r="Q957" s="7">
        <v>100</v>
      </c>
      <c r="R957" s="7" t="s">
        <v>6012</v>
      </c>
      <c r="S957" s="7" t="s">
        <v>6011</v>
      </c>
      <c r="T957" s="7" t="s">
        <v>6010</v>
      </c>
      <c r="U957" s="7"/>
      <c r="V957" s="7" t="s">
        <v>6022</v>
      </c>
      <c r="W957" s="6">
        <v>2017</v>
      </c>
      <c r="X957" s="7" t="s">
        <v>857</v>
      </c>
      <c r="Y957" s="7" t="s">
        <v>6023</v>
      </c>
      <c r="Z957" s="6">
        <v>30709502480</v>
      </c>
      <c r="AA957" s="6"/>
      <c r="AB957" s="7"/>
      <c r="AC957" s="7"/>
      <c r="AD957" s="7"/>
      <c r="AE957" s="7"/>
      <c r="AF957" s="7" t="s">
        <v>5073</v>
      </c>
      <c r="AG957" s="7" t="s">
        <v>6024</v>
      </c>
      <c r="AH957" s="7"/>
      <c r="AI957" s="7"/>
      <c r="AJ957" s="7"/>
      <c r="AK957" s="7"/>
    </row>
    <row r="958" spans="1:37" ht="14.25" customHeight="1" x14ac:dyDescent="0.3">
      <c r="A958" s="6">
        <v>957</v>
      </c>
      <c r="B958" s="7" t="s">
        <v>3708</v>
      </c>
      <c r="C958" s="8" t="s">
        <v>6025</v>
      </c>
      <c r="D958" s="7" t="s">
        <v>38</v>
      </c>
      <c r="E958" s="7" t="s">
        <v>87</v>
      </c>
      <c r="F958" s="7" t="s">
        <v>3039</v>
      </c>
      <c r="G958" s="7" t="s">
        <v>6026</v>
      </c>
      <c r="H958" s="6"/>
      <c r="I958" s="7">
        <v>1</v>
      </c>
      <c r="J958" s="7" t="s">
        <v>2896</v>
      </c>
      <c r="K958" s="8" t="s">
        <v>5750</v>
      </c>
      <c r="L958" s="7">
        <v>-34.582769999999996</v>
      </c>
      <c r="M958" s="7">
        <v>-58.378411</v>
      </c>
      <c r="N958" s="49">
        <v>43038</v>
      </c>
      <c r="O958" s="49">
        <v>43829</v>
      </c>
      <c r="P958" s="7">
        <v>8</v>
      </c>
      <c r="Q958" s="7">
        <v>100</v>
      </c>
      <c r="R958" s="7" t="s">
        <v>1275</v>
      </c>
      <c r="S958" s="7"/>
      <c r="T958" s="7"/>
      <c r="U958" s="7"/>
      <c r="V958" s="7" t="s">
        <v>1968</v>
      </c>
      <c r="W958" s="7">
        <v>2017</v>
      </c>
      <c r="X958" s="7"/>
      <c r="Y958" s="7"/>
      <c r="Z958" s="6">
        <v>33712269079</v>
      </c>
      <c r="AA958" s="6">
        <v>43190</v>
      </c>
      <c r="AB958" s="7"/>
      <c r="AC958" s="7" t="s">
        <v>49</v>
      </c>
      <c r="AD958" s="7"/>
      <c r="AE958" s="7"/>
      <c r="AF958" s="7" t="s">
        <v>3714</v>
      </c>
      <c r="AG958" s="7"/>
      <c r="AH958" s="7"/>
      <c r="AI958" s="7"/>
      <c r="AJ958" s="7"/>
      <c r="AK958" s="7"/>
    </row>
    <row r="959" spans="1:37" ht="14.25" customHeight="1" x14ac:dyDescent="0.3">
      <c r="A959" s="6">
        <v>958</v>
      </c>
      <c r="B959" s="9" t="s">
        <v>3708</v>
      </c>
      <c r="C959" s="10" t="s">
        <v>6027</v>
      </c>
      <c r="D959" s="9" t="s">
        <v>38</v>
      </c>
      <c r="E959" s="9" t="s">
        <v>87</v>
      </c>
      <c r="F959" s="9" t="s">
        <v>3039</v>
      </c>
      <c r="G959" s="9" t="s">
        <v>6028</v>
      </c>
      <c r="H959" s="11">
        <v>78162488</v>
      </c>
      <c r="I959" s="9">
        <v>1</v>
      </c>
      <c r="J959" s="9" t="s">
        <v>2896</v>
      </c>
      <c r="K959" s="10" t="s">
        <v>5750</v>
      </c>
      <c r="L959" s="9">
        <v>-34.581561999999998</v>
      </c>
      <c r="M959" s="9">
        <v>-58.382406000000003</v>
      </c>
      <c r="N959" s="50">
        <v>43102</v>
      </c>
      <c r="O959" s="50">
        <v>43920</v>
      </c>
      <c r="P959" s="9">
        <v>11</v>
      </c>
      <c r="Q959" s="9">
        <v>100</v>
      </c>
      <c r="R959" s="9" t="s">
        <v>1275</v>
      </c>
      <c r="S959" s="9"/>
      <c r="T959" s="9"/>
      <c r="U959" s="9"/>
      <c r="V959" s="9" t="s">
        <v>6029</v>
      </c>
      <c r="W959" s="9">
        <v>2018</v>
      </c>
      <c r="X959" s="7" t="s">
        <v>47</v>
      </c>
      <c r="Y959" s="9"/>
      <c r="Z959" s="11">
        <v>30628970714</v>
      </c>
      <c r="AA959" s="11">
        <v>43190</v>
      </c>
      <c r="AB959" s="9"/>
      <c r="AC959" s="9" t="s">
        <v>49</v>
      </c>
      <c r="AD959" s="7"/>
      <c r="AE959" s="7"/>
      <c r="AF959" s="7" t="s">
        <v>3714</v>
      </c>
      <c r="AG959" s="7" t="s">
        <v>6030</v>
      </c>
      <c r="AH959" s="7"/>
      <c r="AI959" s="7"/>
      <c r="AJ959" s="7"/>
      <c r="AK959" s="7"/>
    </row>
    <row r="960" spans="1:37" ht="14.25" customHeight="1" x14ac:dyDescent="0.3">
      <c r="A960" s="6">
        <v>959</v>
      </c>
      <c r="B960" s="7" t="s">
        <v>3708</v>
      </c>
      <c r="C960" s="8" t="s">
        <v>6031</v>
      </c>
      <c r="D960" s="7" t="s">
        <v>38</v>
      </c>
      <c r="E960" s="7" t="s">
        <v>87</v>
      </c>
      <c r="F960" s="7" t="s">
        <v>3039</v>
      </c>
      <c r="G960" s="7" t="s">
        <v>6032</v>
      </c>
      <c r="H960" s="6">
        <v>28000000</v>
      </c>
      <c r="I960" s="7">
        <v>1</v>
      </c>
      <c r="J960" s="7" t="s">
        <v>2896</v>
      </c>
      <c r="K960" s="8" t="s">
        <v>5750</v>
      </c>
      <c r="L960" s="7">
        <v>-34.583888000000002</v>
      </c>
      <c r="M960" s="7">
        <v>-58.380712000000003</v>
      </c>
      <c r="N960" s="49">
        <v>42662</v>
      </c>
      <c r="O960" s="49">
        <v>42947</v>
      </c>
      <c r="P960" s="7">
        <v>9</v>
      </c>
      <c r="Q960" s="7">
        <v>100</v>
      </c>
      <c r="R960" s="7" t="s">
        <v>6033</v>
      </c>
      <c r="S960" s="7"/>
      <c r="T960" s="7"/>
      <c r="U960" s="7"/>
      <c r="V960" s="7" t="s">
        <v>2070</v>
      </c>
      <c r="W960" s="7">
        <v>2016</v>
      </c>
      <c r="X960" s="7"/>
      <c r="Y960" s="7"/>
      <c r="Z960" s="6"/>
      <c r="AA960" s="6">
        <v>43190</v>
      </c>
      <c r="AB960" s="7"/>
      <c r="AC960" s="7" t="s">
        <v>49</v>
      </c>
      <c r="AD960" s="7"/>
      <c r="AE960" s="7"/>
      <c r="AF960" s="7" t="s">
        <v>3714</v>
      </c>
      <c r="AG960" s="7" t="s">
        <v>6034</v>
      </c>
      <c r="AH960" s="7"/>
      <c r="AI960" s="7"/>
      <c r="AJ960" s="7"/>
      <c r="AK960" s="7"/>
    </row>
    <row r="961" spans="1:37" ht="14.25" customHeight="1" x14ac:dyDescent="0.3">
      <c r="A961" s="6">
        <v>960</v>
      </c>
      <c r="B961" s="7" t="s">
        <v>6035</v>
      </c>
      <c r="C961" s="8" t="s">
        <v>6036</v>
      </c>
      <c r="D961" s="7" t="s">
        <v>38</v>
      </c>
      <c r="E961" s="7" t="s">
        <v>39</v>
      </c>
      <c r="F961" s="7" t="s">
        <v>3039</v>
      </c>
      <c r="G961" s="7" t="s">
        <v>6037</v>
      </c>
      <c r="H961" s="6">
        <v>697650207</v>
      </c>
      <c r="I961" s="7">
        <v>1</v>
      </c>
      <c r="J961" s="7" t="s">
        <v>2896</v>
      </c>
      <c r="K961" s="8" t="s">
        <v>4021</v>
      </c>
      <c r="L961" s="7">
        <v>-34.582058000000004</v>
      </c>
      <c r="M961" s="7">
        <v>-58.380139999999997</v>
      </c>
      <c r="N961" s="49">
        <v>43108</v>
      </c>
      <c r="O961" s="49">
        <v>43707</v>
      </c>
      <c r="P961" s="7">
        <v>19</v>
      </c>
      <c r="Q961" s="7">
        <v>100</v>
      </c>
      <c r="R961" s="7" t="s">
        <v>6038</v>
      </c>
      <c r="S961" s="7"/>
      <c r="T961" s="7"/>
      <c r="U961" s="7"/>
      <c r="V961" s="7" t="s">
        <v>102</v>
      </c>
      <c r="W961" s="7">
        <v>2017</v>
      </c>
      <c r="X961" s="7" t="s">
        <v>6039</v>
      </c>
      <c r="Y961" s="7" t="s">
        <v>6040</v>
      </c>
      <c r="Z961" s="6">
        <v>30541068151</v>
      </c>
      <c r="AA961" s="6">
        <v>43190</v>
      </c>
      <c r="AB961" s="7"/>
      <c r="AC961" s="7" t="s">
        <v>49</v>
      </c>
      <c r="AD961" s="7" t="s">
        <v>49</v>
      </c>
      <c r="AE961" s="7"/>
      <c r="AF961" s="7" t="s">
        <v>6041</v>
      </c>
      <c r="AG961" s="7" t="s">
        <v>6042</v>
      </c>
      <c r="AH961" s="7" t="s">
        <v>6043</v>
      </c>
      <c r="AI961" s="7"/>
      <c r="AJ961" s="7" t="s">
        <v>6044</v>
      </c>
      <c r="AK961" s="7"/>
    </row>
    <row r="962" spans="1:37" ht="14.25" customHeight="1" x14ac:dyDescent="0.3">
      <c r="A962" s="6">
        <v>961</v>
      </c>
      <c r="B962" s="7" t="s">
        <v>3081</v>
      </c>
      <c r="C962" s="8" t="s">
        <v>6045</v>
      </c>
      <c r="D962" s="7" t="s">
        <v>38</v>
      </c>
      <c r="E962" s="7" t="s">
        <v>184</v>
      </c>
      <c r="F962" s="7" t="s">
        <v>3039</v>
      </c>
      <c r="G962" s="7" t="s">
        <v>6046</v>
      </c>
      <c r="H962" s="6"/>
      <c r="I962" s="7">
        <v>10</v>
      </c>
      <c r="J962" s="7" t="s">
        <v>89</v>
      </c>
      <c r="K962" s="8" t="s">
        <v>6047</v>
      </c>
      <c r="L962" s="7">
        <v>-34.671269000000002</v>
      </c>
      <c r="M962" s="7">
        <v>-58.494560999999997</v>
      </c>
      <c r="N962" s="49">
        <v>43132</v>
      </c>
      <c r="O962" s="49">
        <v>43511</v>
      </c>
      <c r="P962" s="7">
        <v>12</v>
      </c>
      <c r="Q962" s="7">
        <v>100</v>
      </c>
      <c r="R962" s="7"/>
      <c r="S962" s="7"/>
      <c r="T962" s="7"/>
      <c r="U962" s="7"/>
      <c r="V962" s="7"/>
      <c r="W962" s="6">
        <v>2016</v>
      </c>
      <c r="X962" s="7" t="s">
        <v>47</v>
      </c>
      <c r="Y962" s="7" t="s">
        <v>6048</v>
      </c>
      <c r="Z962" s="6"/>
      <c r="AA962" s="6"/>
      <c r="AB962" s="7"/>
      <c r="AC962" s="7"/>
      <c r="AD962" s="7"/>
      <c r="AE962" s="7"/>
      <c r="AF962" s="7" t="s">
        <v>3046</v>
      </c>
      <c r="AG962" s="7" t="s">
        <v>6049</v>
      </c>
      <c r="AH962" s="7"/>
      <c r="AI962" s="7"/>
      <c r="AJ962" s="7"/>
      <c r="AK962" s="7"/>
    </row>
    <row r="963" spans="1:37" ht="14.25" customHeight="1" x14ac:dyDescent="0.3">
      <c r="A963" s="6">
        <v>962</v>
      </c>
      <c r="B963" s="7" t="s">
        <v>1422</v>
      </c>
      <c r="C963" s="8" t="s">
        <v>6050</v>
      </c>
      <c r="D963" s="7" t="s">
        <v>38</v>
      </c>
      <c r="E963" s="7" t="s">
        <v>771</v>
      </c>
      <c r="F963" s="7" t="s">
        <v>864</v>
      </c>
      <c r="G963" s="7" t="s">
        <v>6051</v>
      </c>
      <c r="H963" s="6">
        <v>75682210</v>
      </c>
      <c r="I963" s="7">
        <v>2</v>
      </c>
      <c r="J963" s="7" t="s">
        <v>294</v>
      </c>
      <c r="K963" s="8" t="s">
        <v>1425</v>
      </c>
      <c r="L963" s="7">
        <v>-34.594189</v>
      </c>
      <c r="M963" s="7">
        <v>-58.412072000000002</v>
      </c>
      <c r="N963" s="49">
        <v>43405</v>
      </c>
      <c r="O963" s="49">
        <v>43951</v>
      </c>
      <c r="P963" s="6">
        <v>15</v>
      </c>
      <c r="Q963" s="6">
        <v>100</v>
      </c>
      <c r="R963" s="7" t="s">
        <v>6052</v>
      </c>
      <c r="S963" s="7" t="s">
        <v>6053</v>
      </c>
      <c r="T963" s="7" t="s">
        <v>6054</v>
      </c>
      <c r="U963" s="7"/>
      <c r="V963" s="7" t="s">
        <v>1435</v>
      </c>
      <c r="W963" s="6">
        <v>2017</v>
      </c>
      <c r="X963" s="7" t="s">
        <v>47</v>
      </c>
      <c r="Y963" s="7" t="s">
        <v>6055</v>
      </c>
      <c r="Z963" s="6">
        <v>30647354072</v>
      </c>
      <c r="AA963" s="6"/>
      <c r="AB963" s="7"/>
      <c r="AC963" s="7"/>
      <c r="AD963" s="7"/>
      <c r="AE963" s="7"/>
      <c r="AF963" s="7" t="s">
        <v>1430</v>
      </c>
      <c r="AG963" s="7" t="s">
        <v>6056</v>
      </c>
      <c r="AH963" s="7"/>
      <c r="AI963" s="7"/>
      <c r="AJ963" s="7"/>
      <c r="AK963" s="7"/>
    </row>
    <row r="964" spans="1:37" ht="14.25" customHeight="1" x14ac:dyDescent="0.3">
      <c r="A964" s="6">
        <v>963</v>
      </c>
      <c r="B964" s="7" t="s">
        <v>1379</v>
      </c>
      <c r="C964" s="8" t="s">
        <v>6057</v>
      </c>
      <c r="D964" s="7" t="s">
        <v>38</v>
      </c>
      <c r="E964" s="7" t="s">
        <v>771</v>
      </c>
      <c r="F964" s="7" t="s">
        <v>864</v>
      </c>
      <c r="G964" s="7" t="s">
        <v>6058</v>
      </c>
      <c r="H964" s="6">
        <v>13001186</v>
      </c>
      <c r="I964" s="7">
        <v>4</v>
      </c>
      <c r="J964" s="7" t="s">
        <v>400</v>
      </c>
      <c r="K964" s="8" t="s">
        <v>1382</v>
      </c>
      <c r="L964" s="7">
        <v>-34.62890617</v>
      </c>
      <c r="M964" s="7">
        <v>-58.377611950000002</v>
      </c>
      <c r="N964" s="49">
        <v>43454</v>
      </c>
      <c r="O964" s="49">
        <v>43615</v>
      </c>
      <c r="P964" s="6">
        <v>5</v>
      </c>
      <c r="Q964" s="6">
        <v>100</v>
      </c>
      <c r="R964" s="7" t="s">
        <v>6059</v>
      </c>
      <c r="S964" s="7" t="s">
        <v>6060</v>
      </c>
      <c r="T964" s="7" t="s">
        <v>6061</v>
      </c>
      <c r="U964" s="7"/>
      <c r="V964" s="7" t="s">
        <v>6062</v>
      </c>
      <c r="W964" s="6">
        <v>2018</v>
      </c>
      <c r="X964" s="7" t="s">
        <v>909</v>
      </c>
      <c r="Y964" s="7" t="s">
        <v>6063</v>
      </c>
      <c r="Z964" s="6">
        <v>30637213063</v>
      </c>
      <c r="AA964" s="6"/>
      <c r="AB964" s="7"/>
      <c r="AC964" s="7"/>
      <c r="AD964" s="7"/>
      <c r="AE964" s="7"/>
      <c r="AF964" s="7" t="s">
        <v>1385</v>
      </c>
      <c r="AG964" s="7"/>
      <c r="AH964" s="7"/>
      <c r="AI964" s="7"/>
      <c r="AJ964" s="7"/>
      <c r="AK964" s="7"/>
    </row>
    <row r="965" spans="1:37" ht="14.25" customHeight="1" x14ac:dyDescent="0.3">
      <c r="A965" s="6">
        <v>964</v>
      </c>
      <c r="B965" s="7" t="s">
        <v>36</v>
      </c>
      <c r="C965" s="8" t="s">
        <v>6064</v>
      </c>
      <c r="D965" s="7" t="s">
        <v>38</v>
      </c>
      <c r="E965" s="7" t="s">
        <v>39</v>
      </c>
      <c r="F965" s="7" t="s">
        <v>40</v>
      </c>
      <c r="G965" s="7" t="s">
        <v>3120</v>
      </c>
      <c r="H965" s="6"/>
      <c r="I965" s="7">
        <v>12</v>
      </c>
      <c r="J965" s="7" t="s">
        <v>42</v>
      </c>
      <c r="K965" s="8" t="s">
        <v>43</v>
      </c>
      <c r="L965" s="7">
        <v>-34.5672</v>
      </c>
      <c r="M965" s="7">
        <v>-58.479433999999998</v>
      </c>
      <c r="N965" s="49">
        <v>41609</v>
      </c>
      <c r="O965" s="49">
        <v>42673</v>
      </c>
      <c r="P965" s="7">
        <v>29</v>
      </c>
      <c r="Q965" s="7">
        <v>100</v>
      </c>
      <c r="R965" s="7" t="s">
        <v>6065</v>
      </c>
      <c r="S965" s="7" t="s">
        <v>6066</v>
      </c>
      <c r="T965" s="7"/>
      <c r="U965" s="7"/>
      <c r="V965" s="7" t="s">
        <v>46</v>
      </c>
      <c r="W965" s="13">
        <f t="shared" ref="W965:W966" si="13">+N965</f>
        <v>41609</v>
      </c>
      <c r="X965" s="7" t="s">
        <v>47</v>
      </c>
      <c r="Y965" s="7"/>
      <c r="Z965" s="6"/>
      <c r="AA965" s="6"/>
      <c r="AB965" s="7"/>
      <c r="AC965" s="7"/>
      <c r="AD965" s="7"/>
      <c r="AE965" s="7"/>
      <c r="AF965" s="7" t="s">
        <v>50</v>
      </c>
      <c r="AG965" s="7"/>
      <c r="AH965" s="7"/>
      <c r="AI965" s="7"/>
      <c r="AJ965" s="7"/>
      <c r="AK965" s="7"/>
    </row>
    <row r="966" spans="1:37" ht="14.25" customHeight="1" x14ac:dyDescent="0.3">
      <c r="A966" s="6">
        <v>965</v>
      </c>
      <c r="B966" s="7" t="s">
        <v>36</v>
      </c>
      <c r="C966" s="8" t="s">
        <v>6067</v>
      </c>
      <c r="D966" s="7" t="s">
        <v>38</v>
      </c>
      <c r="E966" s="7" t="s">
        <v>39</v>
      </c>
      <c r="F966" s="7" t="s">
        <v>40</v>
      </c>
      <c r="G966" s="7" t="s">
        <v>3243</v>
      </c>
      <c r="H966" s="6"/>
      <c r="I966" s="7">
        <v>12</v>
      </c>
      <c r="J966" s="7" t="s">
        <v>42</v>
      </c>
      <c r="K966" s="8" t="s">
        <v>6068</v>
      </c>
      <c r="L966" s="7">
        <v>-34.5672</v>
      </c>
      <c r="M966" s="7">
        <v>-58.479433999999998</v>
      </c>
      <c r="N966" s="49">
        <v>41609</v>
      </c>
      <c r="O966" s="49">
        <v>42673</v>
      </c>
      <c r="P966" s="7">
        <v>29</v>
      </c>
      <c r="Q966" s="7">
        <v>100</v>
      </c>
      <c r="R966" s="7" t="s">
        <v>6069</v>
      </c>
      <c r="S966" s="7"/>
      <c r="T966" s="7"/>
      <c r="U966" s="7"/>
      <c r="V966" s="7" t="s">
        <v>46</v>
      </c>
      <c r="W966" s="13">
        <f t="shared" si="13"/>
        <v>41609</v>
      </c>
      <c r="X966" s="7" t="s">
        <v>47</v>
      </c>
      <c r="Y966" s="7"/>
      <c r="Z966" s="6"/>
      <c r="AA966" s="6"/>
      <c r="AB966" s="7"/>
      <c r="AC966" s="7"/>
      <c r="AD966" s="7"/>
      <c r="AE966" s="7"/>
      <c r="AF966" s="7" t="s">
        <v>50</v>
      </c>
      <c r="AG966" s="7"/>
      <c r="AH966" s="7"/>
      <c r="AI966" s="7"/>
      <c r="AJ966" s="7"/>
      <c r="AK966" s="7"/>
    </row>
    <row r="967" spans="1:37" ht="14.25" customHeight="1" x14ac:dyDescent="0.3">
      <c r="A967" s="6">
        <v>966</v>
      </c>
      <c r="B967" s="7" t="s">
        <v>1063</v>
      </c>
      <c r="C967" s="8" t="s">
        <v>6070</v>
      </c>
      <c r="D967" s="7" t="s">
        <v>38</v>
      </c>
      <c r="E967" s="7" t="s">
        <v>55</v>
      </c>
      <c r="F967" s="7" t="s">
        <v>1055</v>
      </c>
      <c r="G967" s="7"/>
      <c r="H967" s="6">
        <v>13964867</v>
      </c>
      <c r="I967" s="7">
        <v>14</v>
      </c>
      <c r="J967" s="7" t="s">
        <v>423</v>
      </c>
      <c r="K967" s="8"/>
      <c r="L967" s="7">
        <v>-34.583005</v>
      </c>
      <c r="M967" s="7">
        <v>-58.417366000000001</v>
      </c>
      <c r="N967" s="49"/>
      <c r="O967" s="49">
        <v>43799</v>
      </c>
      <c r="P967" s="7"/>
      <c r="Q967" s="7">
        <v>100</v>
      </c>
      <c r="R967" s="7" t="s">
        <v>6071</v>
      </c>
      <c r="S967" s="7" t="s">
        <v>6072</v>
      </c>
      <c r="T967" s="7" t="s">
        <v>6073</v>
      </c>
      <c r="U967" s="7" t="s">
        <v>6074</v>
      </c>
      <c r="V967" s="7" t="s">
        <v>6075</v>
      </c>
      <c r="W967" s="7"/>
      <c r="X967" s="7"/>
      <c r="Y967" s="7"/>
      <c r="Z967" s="6"/>
      <c r="AA967" s="6"/>
      <c r="AB967" s="7"/>
      <c r="AC967" s="7"/>
      <c r="AD967" s="7"/>
      <c r="AE967" s="7"/>
      <c r="AF967" s="7" t="s">
        <v>1071</v>
      </c>
      <c r="AG967" s="7"/>
      <c r="AH967" s="7"/>
      <c r="AI967" s="7"/>
      <c r="AJ967" s="7"/>
      <c r="AK967" s="7"/>
    </row>
    <row r="968" spans="1:37" ht="14.25" customHeight="1" x14ac:dyDescent="0.3">
      <c r="A968" s="6">
        <v>967</v>
      </c>
      <c r="B968" s="7" t="s">
        <v>1479</v>
      </c>
      <c r="C968" s="8" t="s">
        <v>6076</v>
      </c>
      <c r="D968" s="7" t="s">
        <v>38</v>
      </c>
      <c r="E968" s="7" t="s">
        <v>55</v>
      </c>
      <c r="F968" s="7" t="s">
        <v>1055</v>
      </c>
      <c r="G968" s="7"/>
      <c r="H968" s="6">
        <v>6557067</v>
      </c>
      <c r="I968" s="7">
        <v>9</v>
      </c>
      <c r="J968" s="7" t="s">
        <v>876</v>
      </c>
      <c r="K968" s="8"/>
      <c r="L968" s="6">
        <v>-34.668987000000001</v>
      </c>
      <c r="M968" s="6">
        <v>-58.500601000000003</v>
      </c>
      <c r="N968" s="49">
        <v>43815</v>
      </c>
      <c r="O968" s="49">
        <v>43843</v>
      </c>
      <c r="P968" s="7">
        <v>1</v>
      </c>
      <c r="Q968" s="7">
        <v>100</v>
      </c>
      <c r="R968" s="7"/>
      <c r="S968" s="7"/>
      <c r="T968" s="7"/>
      <c r="U968" s="7"/>
      <c r="V968" s="7" t="s">
        <v>6077</v>
      </c>
      <c r="W968" s="7"/>
      <c r="X968" s="7"/>
      <c r="Y968" s="7"/>
      <c r="Z968" s="6"/>
      <c r="AA968" s="6"/>
      <c r="AB968" s="7"/>
      <c r="AC968" s="7"/>
      <c r="AD968" s="7"/>
      <c r="AE968" s="7"/>
      <c r="AF968" s="7" t="s">
        <v>1487</v>
      </c>
      <c r="AG968" s="7"/>
      <c r="AH968" s="7"/>
      <c r="AI968" s="7"/>
      <c r="AJ968" s="7"/>
      <c r="AK968" s="7"/>
    </row>
    <row r="969" spans="1:37" ht="14.25" customHeight="1" x14ac:dyDescent="0.3">
      <c r="A969" s="6">
        <v>968</v>
      </c>
      <c r="B969" s="7" t="s">
        <v>3865</v>
      </c>
      <c r="C969" s="8" t="s">
        <v>6078</v>
      </c>
      <c r="D969" s="7" t="s">
        <v>38</v>
      </c>
      <c r="E969" s="7" t="s">
        <v>55</v>
      </c>
      <c r="F969" s="7" t="s">
        <v>1055</v>
      </c>
      <c r="G969" s="7"/>
      <c r="H969" s="6">
        <v>22279428</v>
      </c>
      <c r="I969" s="7">
        <v>15</v>
      </c>
      <c r="J969" s="7" t="s">
        <v>6079</v>
      </c>
      <c r="K969" s="8"/>
      <c r="L969" s="6">
        <v>-34.580154999999998</v>
      </c>
      <c r="M969" s="6">
        <v>-58.462555999999999</v>
      </c>
      <c r="N969" s="49">
        <v>43815</v>
      </c>
      <c r="O969" s="49">
        <v>43854</v>
      </c>
      <c r="P969" s="7">
        <v>1</v>
      </c>
      <c r="Q969" s="7">
        <v>100</v>
      </c>
      <c r="R969" s="7"/>
      <c r="S969" s="7"/>
      <c r="T969" s="7"/>
      <c r="U969" s="7"/>
      <c r="V969" s="7" t="s">
        <v>6080</v>
      </c>
      <c r="W969" s="7"/>
      <c r="X969" s="7"/>
      <c r="Y969" s="7"/>
      <c r="Z969" s="6"/>
      <c r="AA969" s="6"/>
      <c r="AB969" s="7"/>
      <c r="AC969" s="7"/>
      <c r="AD969" s="7"/>
      <c r="AE969" s="7"/>
      <c r="AF969" s="7" t="s">
        <v>3869</v>
      </c>
      <c r="AG969" s="7"/>
      <c r="AH969" s="7"/>
      <c r="AI969" s="7"/>
      <c r="AJ969" s="7"/>
      <c r="AK969" s="7"/>
    </row>
    <row r="970" spans="1:37" ht="14.25" customHeight="1" x14ac:dyDescent="0.3">
      <c r="A970" s="6">
        <v>969</v>
      </c>
      <c r="B970" s="7" t="s">
        <v>3909</v>
      </c>
      <c r="C970" s="8" t="s">
        <v>6081</v>
      </c>
      <c r="D970" s="7" t="s">
        <v>38</v>
      </c>
      <c r="E970" s="7" t="s">
        <v>55</v>
      </c>
      <c r="F970" s="7" t="s">
        <v>1055</v>
      </c>
      <c r="G970" s="7"/>
      <c r="H970" s="6">
        <v>14024377</v>
      </c>
      <c r="I970" s="7">
        <v>11</v>
      </c>
      <c r="J970" s="7" t="s">
        <v>453</v>
      </c>
      <c r="K970" s="8"/>
      <c r="L970" s="6">
        <v>-34.605555000000003</v>
      </c>
      <c r="M970" s="6">
        <v>-58.492922</v>
      </c>
      <c r="N970" s="49">
        <v>43815</v>
      </c>
      <c r="O970" s="49">
        <v>43843</v>
      </c>
      <c r="P970" s="7">
        <v>1</v>
      </c>
      <c r="Q970" s="7">
        <v>100</v>
      </c>
      <c r="R970" s="7"/>
      <c r="S970" s="7"/>
      <c r="T970" s="7"/>
      <c r="U970" s="7"/>
      <c r="V970" s="7" t="s">
        <v>6082</v>
      </c>
      <c r="W970" s="7"/>
      <c r="X970" s="7"/>
      <c r="Y970" s="7"/>
      <c r="Z970" s="6"/>
      <c r="AA970" s="6"/>
      <c r="AB970" s="7"/>
      <c r="AC970" s="7"/>
      <c r="AD970" s="7"/>
      <c r="AE970" s="7"/>
      <c r="AF970" s="7" t="s">
        <v>3915</v>
      </c>
      <c r="AG970" s="7"/>
      <c r="AH970" s="7"/>
      <c r="AI970" s="7"/>
      <c r="AJ970" s="7"/>
      <c r="AK970" s="7"/>
    </row>
    <row r="971" spans="1:37" ht="14.25" customHeight="1" x14ac:dyDescent="0.3">
      <c r="A971" s="6">
        <v>970</v>
      </c>
      <c r="B971" s="7" t="s">
        <v>36</v>
      </c>
      <c r="C971" s="8" t="s">
        <v>6083</v>
      </c>
      <c r="D971" s="7" t="s">
        <v>38</v>
      </c>
      <c r="E971" s="7" t="s">
        <v>39</v>
      </c>
      <c r="F971" s="7" t="s">
        <v>40</v>
      </c>
      <c r="G971" s="7" t="s">
        <v>3120</v>
      </c>
      <c r="H971" s="6"/>
      <c r="I971" s="7">
        <v>1</v>
      </c>
      <c r="J971" s="7" t="s">
        <v>2896</v>
      </c>
      <c r="K971" s="8" t="s">
        <v>6084</v>
      </c>
      <c r="L971" s="7">
        <v>-34.581403999999999</v>
      </c>
      <c r="M971" s="7">
        <v>-58.380747</v>
      </c>
      <c r="N971" s="49">
        <v>43034</v>
      </c>
      <c r="O971" s="49">
        <v>43524</v>
      </c>
      <c r="P971" s="6">
        <v>15</v>
      </c>
      <c r="Q971" s="7">
        <v>100</v>
      </c>
      <c r="R971" s="7" t="s">
        <v>6085</v>
      </c>
      <c r="S971" s="7"/>
      <c r="T971" s="7"/>
      <c r="U971" s="7"/>
      <c r="V971" s="7" t="s">
        <v>6086</v>
      </c>
      <c r="W971" s="13">
        <f t="shared" ref="W971:W973" si="14">+N971</f>
        <v>43034</v>
      </c>
      <c r="X971" s="7" t="s">
        <v>47</v>
      </c>
      <c r="Y971" s="7"/>
      <c r="Z971" s="6"/>
      <c r="AA971" s="6"/>
      <c r="AB971" s="7"/>
      <c r="AC971" s="7"/>
      <c r="AD971" s="7"/>
      <c r="AE971" s="7"/>
      <c r="AF971" s="7" t="s">
        <v>50</v>
      </c>
      <c r="AG971" s="7"/>
      <c r="AH971" s="7"/>
      <c r="AI971" s="7"/>
      <c r="AJ971" s="7"/>
      <c r="AK971" s="7"/>
    </row>
    <row r="972" spans="1:37" ht="14.25" customHeight="1" x14ac:dyDescent="0.3">
      <c r="A972" s="6">
        <v>971</v>
      </c>
      <c r="B972" s="7" t="s">
        <v>36</v>
      </c>
      <c r="C972" s="8" t="s">
        <v>6087</v>
      </c>
      <c r="D972" s="7" t="s">
        <v>38</v>
      </c>
      <c r="E972" s="7" t="s">
        <v>39</v>
      </c>
      <c r="F972" s="7" t="s">
        <v>40</v>
      </c>
      <c r="G972" s="7" t="s">
        <v>41</v>
      </c>
      <c r="H972" s="6"/>
      <c r="I972" s="7">
        <v>1</v>
      </c>
      <c r="J972" s="7" t="s">
        <v>2896</v>
      </c>
      <c r="K972" s="8" t="s">
        <v>6084</v>
      </c>
      <c r="L972" s="7">
        <v>-34.581403999999999</v>
      </c>
      <c r="M972" s="7">
        <v>-58.380747</v>
      </c>
      <c r="N972" s="49">
        <v>43034</v>
      </c>
      <c r="O972" s="49">
        <v>43524</v>
      </c>
      <c r="P972" s="6">
        <v>15</v>
      </c>
      <c r="Q972" s="7">
        <v>100</v>
      </c>
      <c r="R972" s="7" t="s">
        <v>6088</v>
      </c>
      <c r="S972" s="7" t="s">
        <v>6089</v>
      </c>
      <c r="T972" s="7"/>
      <c r="U972" s="7"/>
      <c r="V972" s="7" t="s">
        <v>6086</v>
      </c>
      <c r="W972" s="13">
        <f t="shared" si="14"/>
        <v>43034</v>
      </c>
      <c r="X972" s="7" t="s">
        <v>47</v>
      </c>
      <c r="Y972" s="7"/>
      <c r="Z972" s="6"/>
      <c r="AA972" s="6"/>
      <c r="AB972" s="7"/>
      <c r="AC972" s="7"/>
      <c r="AD972" s="7"/>
      <c r="AE972" s="7"/>
      <c r="AF972" s="7" t="s">
        <v>50</v>
      </c>
      <c r="AG972" s="7"/>
      <c r="AH972" s="7"/>
      <c r="AI972" s="7"/>
      <c r="AJ972" s="7"/>
      <c r="AK972" s="7"/>
    </row>
    <row r="973" spans="1:37" ht="14.25" customHeight="1" x14ac:dyDescent="0.3">
      <c r="A973" s="6">
        <v>972</v>
      </c>
      <c r="B973" s="7" t="s">
        <v>36</v>
      </c>
      <c r="C973" s="8" t="s">
        <v>6090</v>
      </c>
      <c r="D973" s="7" t="s">
        <v>38</v>
      </c>
      <c r="E973" s="7" t="s">
        <v>39</v>
      </c>
      <c r="F973" s="7" t="s">
        <v>40</v>
      </c>
      <c r="G973" s="7" t="s">
        <v>6091</v>
      </c>
      <c r="H973" s="6"/>
      <c r="I973" s="7">
        <v>1</v>
      </c>
      <c r="J973" s="7" t="s">
        <v>2896</v>
      </c>
      <c r="K973" s="8" t="s">
        <v>6084</v>
      </c>
      <c r="L973" s="7">
        <v>-34.580038000000002</v>
      </c>
      <c r="M973" s="7">
        <v>-58.382581000000002</v>
      </c>
      <c r="N973" s="49">
        <v>43034</v>
      </c>
      <c r="O973" s="49">
        <v>43524</v>
      </c>
      <c r="P973" s="6">
        <v>15</v>
      </c>
      <c r="Q973" s="7">
        <v>100</v>
      </c>
      <c r="R973" s="7" t="s">
        <v>6092</v>
      </c>
      <c r="S973" s="7"/>
      <c r="T973" s="7"/>
      <c r="U973" s="7"/>
      <c r="V973" s="7" t="s">
        <v>6086</v>
      </c>
      <c r="W973" s="13">
        <f t="shared" si="14"/>
        <v>43034</v>
      </c>
      <c r="X973" s="7" t="s">
        <v>47</v>
      </c>
      <c r="Y973" s="7"/>
      <c r="Z973" s="6"/>
      <c r="AA973" s="6"/>
      <c r="AB973" s="7"/>
      <c r="AC973" s="7"/>
      <c r="AD973" s="7"/>
      <c r="AE973" s="7"/>
      <c r="AF973" s="7" t="s">
        <v>50</v>
      </c>
      <c r="AG973" s="7"/>
      <c r="AH973" s="7"/>
      <c r="AI973" s="7"/>
      <c r="AJ973" s="7"/>
      <c r="AK973" s="7"/>
    </row>
    <row r="974" spans="1:37" ht="14.25" customHeight="1" x14ac:dyDescent="0.3">
      <c r="A974" s="6">
        <v>973</v>
      </c>
      <c r="B974" s="7" t="s">
        <v>3355</v>
      </c>
      <c r="C974" s="8" t="s">
        <v>6093</v>
      </c>
      <c r="D974" s="7" t="s">
        <v>38</v>
      </c>
      <c r="E974" s="7" t="s">
        <v>39</v>
      </c>
      <c r="F974" s="7" t="s">
        <v>40</v>
      </c>
      <c r="G974" s="7" t="s">
        <v>4052</v>
      </c>
      <c r="H974" s="6"/>
      <c r="I974" s="7">
        <v>4</v>
      </c>
      <c r="J974" s="7" t="s">
        <v>400</v>
      </c>
      <c r="K974" s="8" t="s">
        <v>6094</v>
      </c>
      <c r="L974" s="7">
        <v>-34.649723209999998</v>
      </c>
      <c r="M974" s="7">
        <v>-58.376921889999998</v>
      </c>
      <c r="N974" s="49"/>
      <c r="O974" s="49"/>
      <c r="P974" s="7"/>
      <c r="Q974" s="7">
        <v>100</v>
      </c>
      <c r="R974" s="7" t="s">
        <v>3318</v>
      </c>
      <c r="S974" s="7"/>
      <c r="T974" s="7"/>
      <c r="U974" s="7"/>
      <c r="V974" s="7"/>
      <c r="W974" s="7"/>
      <c r="X974" s="7"/>
      <c r="Y974" s="7"/>
      <c r="Z974" s="6"/>
      <c r="AA974" s="6"/>
      <c r="AB974" s="7"/>
      <c r="AC974" s="7"/>
      <c r="AD974" s="7"/>
      <c r="AE974" s="7"/>
      <c r="AF974" s="7" t="s">
        <v>3362</v>
      </c>
      <c r="AG974" s="7"/>
      <c r="AH974" s="7"/>
      <c r="AI974" s="7"/>
      <c r="AJ974" s="7"/>
      <c r="AK974" s="7"/>
    </row>
    <row r="975" spans="1:37" ht="14.25" customHeight="1" x14ac:dyDescent="0.3">
      <c r="A975" s="6">
        <v>974</v>
      </c>
      <c r="B975" s="7" t="s">
        <v>3081</v>
      </c>
      <c r="C975" s="8" t="s">
        <v>6045</v>
      </c>
      <c r="D975" s="7" t="s">
        <v>38</v>
      </c>
      <c r="E975" s="7" t="s">
        <v>184</v>
      </c>
      <c r="F975" s="7" t="s">
        <v>3039</v>
      </c>
      <c r="G975" s="7" t="s">
        <v>6046</v>
      </c>
      <c r="H975" s="6"/>
      <c r="I975" s="7">
        <v>10</v>
      </c>
      <c r="J975" s="7" t="s">
        <v>89</v>
      </c>
      <c r="K975" s="8" t="s">
        <v>6047</v>
      </c>
      <c r="L975" s="7">
        <v>-34.671269000000002</v>
      </c>
      <c r="M975" s="7">
        <v>-58.494560999999997</v>
      </c>
      <c r="N975" s="49">
        <v>42962</v>
      </c>
      <c r="O975" s="49">
        <v>43460</v>
      </c>
      <c r="P975" s="7">
        <v>16</v>
      </c>
      <c r="Q975" s="7">
        <v>100</v>
      </c>
      <c r="R975" s="7"/>
      <c r="S975" s="7"/>
      <c r="T975" s="7"/>
      <c r="U975" s="7"/>
      <c r="V975" s="7"/>
      <c r="W975" s="6">
        <v>2016</v>
      </c>
      <c r="X975" s="7" t="s">
        <v>47</v>
      </c>
      <c r="Y975" s="7" t="s">
        <v>6048</v>
      </c>
      <c r="Z975" s="6"/>
      <c r="AA975" s="6"/>
      <c r="AB975" s="7"/>
      <c r="AC975" s="7"/>
      <c r="AD975" s="7"/>
      <c r="AE975" s="7"/>
      <c r="AF975" s="7" t="s">
        <v>3046</v>
      </c>
      <c r="AG975" s="7" t="s">
        <v>6049</v>
      </c>
      <c r="AH975" s="7"/>
      <c r="AI975" s="7"/>
      <c r="AJ975" s="7"/>
      <c r="AK975" s="7"/>
    </row>
    <row r="976" spans="1:37" ht="14.25" customHeight="1" x14ac:dyDescent="0.3">
      <c r="A976" s="6">
        <v>975</v>
      </c>
      <c r="B976" s="7" t="s">
        <v>36</v>
      </c>
      <c r="C976" s="8" t="s">
        <v>6095</v>
      </c>
      <c r="D976" s="7" t="s">
        <v>38</v>
      </c>
      <c r="E976" s="7" t="s">
        <v>39</v>
      </c>
      <c r="F976" s="7" t="s">
        <v>3039</v>
      </c>
      <c r="G976" s="7" t="s">
        <v>6096</v>
      </c>
      <c r="H976" s="6">
        <v>21296166</v>
      </c>
      <c r="I976" s="7">
        <v>1</v>
      </c>
      <c r="J976" s="7" t="s">
        <v>2896</v>
      </c>
      <c r="K976" s="8" t="s">
        <v>6097</v>
      </c>
      <c r="L976" s="7">
        <v>-34.579051</v>
      </c>
      <c r="M976" s="7">
        <v>-58.390681000000001</v>
      </c>
      <c r="N976" s="49">
        <v>43091</v>
      </c>
      <c r="O976" s="49">
        <v>43465</v>
      </c>
      <c r="P976" s="7">
        <v>12</v>
      </c>
      <c r="Q976" s="7">
        <v>100</v>
      </c>
      <c r="R976" s="7" t="s">
        <v>6098</v>
      </c>
      <c r="S976" s="7"/>
      <c r="T976" s="7"/>
      <c r="U976" s="7"/>
      <c r="V976" s="7" t="s">
        <v>715</v>
      </c>
      <c r="W976" s="7">
        <v>2017</v>
      </c>
      <c r="X976" s="7" t="s">
        <v>47</v>
      </c>
      <c r="Y976" s="7" t="s">
        <v>6099</v>
      </c>
      <c r="Z976" s="6">
        <v>30702232046</v>
      </c>
      <c r="AA976" s="6"/>
      <c r="AB976" s="7"/>
      <c r="AC976" s="7" t="s">
        <v>49</v>
      </c>
      <c r="AD976" s="7"/>
      <c r="AE976" s="7"/>
      <c r="AF976" s="7" t="s">
        <v>50</v>
      </c>
      <c r="AG976" s="7" t="s">
        <v>6100</v>
      </c>
      <c r="AH976" s="7" t="s">
        <v>6101</v>
      </c>
      <c r="AI976" s="7"/>
      <c r="AJ976" s="7"/>
      <c r="AK976" s="7"/>
    </row>
    <row r="977" spans="1:37" ht="14.25" customHeight="1" x14ac:dyDescent="0.3">
      <c r="A977" s="6">
        <v>976</v>
      </c>
      <c r="B977" s="7" t="s">
        <v>4611</v>
      </c>
      <c r="C977" s="8" t="s">
        <v>6102</v>
      </c>
      <c r="D977" s="7" t="s">
        <v>38</v>
      </c>
      <c r="E977" s="7" t="s">
        <v>55</v>
      </c>
      <c r="F977" s="7" t="s">
        <v>1055</v>
      </c>
      <c r="G977" s="7"/>
      <c r="H977" s="6">
        <v>1805036</v>
      </c>
      <c r="I977" s="7">
        <v>8</v>
      </c>
      <c r="J977" s="7" t="s">
        <v>89</v>
      </c>
      <c r="K977" s="8"/>
      <c r="L977" s="7">
        <v>-34.685440999999997</v>
      </c>
      <c r="M977" s="7">
        <v>-58.47025</v>
      </c>
      <c r="N977" s="49">
        <v>43518</v>
      </c>
      <c r="O977" s="49">
        <v>43553</v>
      </c>
      <c r="P977" s="7">
        <v>1</v>
      </c>
      <c r="Q977" s="7">
        <v>100</v>
      </c>
      <c r="R977" s="7" t="s">
        <v>6103</v>
      </c>
      <c r="S977" s="7"/>
      <c r="T977" s="7"/>
      <c r="U977" s="7"/>
      <c r="V977" s="7" t="s">
        <v>6104</v>
      </c>
      <c r="W977" s="7"/>
      <c r="X977" s="7"/>
      <c r="Y977" s="7"/>
      <c r="Z977" s="6"/>
      <c r="AA977" s="6"/>
      <c r="AB977" s="7"/>
      <c r="AC977" s="7"/>
      <c r="AD977" s="7"/>
      <c r="AE977" s="7"/>
      <c r="AF977" s="7" t="s">
        <v>4618</v>
      </c>
      <c r="AG977" s="7"/>
      <c r="AH977" s="7"/>
      <c r="AI977" s="7"/>
      <c r="AJ977" s="7"/>
      <c r="AK977" s="7"/>
    </row>
    <row r="978" spans="1:37" ht="14.25" customHeight="1" x14ac:dyDescent="0.3">
      <c r="A978" s="6">
        <v>977</v>
      </c>
      <c r="B978" s="7" t="s">
        <v>4611</v>
      </c>
      <c r="C978" s="8" t="s">
        <v>6105</v>
      </c>
      <c r="D978" s="7" t="s">
        <v>38</v>
      </c>
      <c r="E978" s="7" t="s">
        <v>55</v>
      </c>
      <c r="F978" s="7" t="s">
        <v>1055</v>
      </c>
      <c r="G978" s="7"/>
      <c r="H978" s="6">
        <v>1858684</v>
      </c>
      <c r="I978" s="7">
        <v>8</v>
      </c>
      <c r="J978" s="7" t="s">
        <v>89</v>
      </c>
      <c r="K978" s="8"/>
      <c r="L978" s="7">
        <v>-34.670290000000001</v>
      </c>
      <c r="M978" s="7">
        <v>-58.478782000000002</v>
      </c>
      <c r="N978" s="49">
        <v>43517</v>
      </c>
      <c r="O978" s="49">
        <v>43553</v>
      </c>
      <c r="P978" s="7">
        <v>1</v>
      </c>
      <c r="Q978" s="7">
        <v>100</v>
      </c>
      <c r="R978" s="7" t="s">
        <v>6106</v>
      </c>
      <c r="S978" s="7"/>
      <c r="T978" s="7"/>
      <c r="U978" s="7"/>
      <c r="V978" s="7" t="s">
        <v>6104</v>
      </c>
      <c r="W978" s="7"/>
      <c r="X978" s="7"/>
      <c r="Y978" s="7"/>
      <c r="Z978" s="6"/>
      <c r="AA978" s="6"/>
      <c r="AB978" s="7"/>
      <c r="AC978" s="7"/>
      <c r="AD978" s="7"/>
      <c r="AE978" s="7"/>
      <c r="AF978" s="7" t="s">
        <v>4618</v>
      </c>
      <c r="AG978" s="7"/>
      <c r="AH978" s="7"/>
      <c r="AI978" s="7"/>
      <c r="AJ978" s="7"/>
      <c r="AK978" s="7"/>
    </row>
    <row r="979" spans="1:37" ht="14.25" customHeight="1" x14ac:dyDescent="0.3">
      <c r="A979" s="6">
        <v>978</v>
      </c>
      <c r="B979" s="7" t="s">
        <v>4611</v>
      </c>
      <c r="C979" s="8" t="s">
        <v>6107</v>
      </c>
      <c r="D979" s="7" t="s">
        <v>38</v>
      </c>
      <c r="E979" s="7" t="s">
        <v>55</v>
      </c>
      <c r="F979" s="7" t="s">
        <v>1055</v>
      </c>
      <c r="G979" s="7"/>
      <c r="H979" s="6">
        <v>2325368</v>
      </c>
      <c r="I979" s="7">
        <v>8</v>
      </c>
      <c r="J979" s="7" t="s">
        <v>89</v>
      </c>
      <c r="K979" s="8"/>
      <c r="L979" s="7">
        <v>-34.677900000000001</v>
      </c>
      <c r="M979" s="7">
        <v>-58.487707</v>
      </c>
      <c r="N979" s="49">
        <v>43514</v>
      </c>
      <c r="O979" s="49">
        <v>43565</v>
      </c>
      <c r="P979" s="7">
        <v>2</v>
      </c>
      <c r="Q979" s="7">
        <v>100</v>
      </c>
      <c r="R979" s="7" t="s">
        <v>6108</v>
      </c>
      <c r="S979" s="7"/>
      <c r="T979" s="7"/>
      <c r="U979" s="7"/>
      <c r="V979" s="7" t="s">
        <v>6104</v>
      </c>
      <c r="W979" s="7"/>
      <c r="X979" s="7"/>
      <c r="Y979" s="7"/>
      <c r="Z979" s="6"/>
      <c r="AA979" s="6"/>
      <c r="AB979" s="7"/>
      <c r="AC979" s="7"/>
      <c r="AD979" s="7"/>
      <c r="AE979" s="7"/>
      <c r="AF979" s="7" t="s">
        <v>4618</v>
      </c>
      <c r="AG979" s="7"/>
      <c r="AH979" s="7"/>
      <c r="AI979" s="7"/>
      <c r="AJ979" s="7"/>
      <c r="AK979" s="7"/>
    </row>
    <row r="980" spans="1:37" ht="14.25" customHeight="1" x14ac:dyDescent="0.3">
      <c r="A980" s="6">
        <v>979</v>
      </c>
      <c r="B980" s="7" t="s">
        <v>4611</v>
      </c>
      <c r="C980" s="8" t="s">
        <v>6109</v>
      </c>
      <c r="D980" s="7" t="s">
        <v>38</v>
      </c>
      <c r="E980" s="7" t="s">
        <v>55</v>
      </c>
      <c r="F980" s="7" t="s">
        <v>1055</v>
      </c>
      <c r="G980" s="7"/>
      <c r="H980" s="6">
        <v>1984627</v>
      </c>
      <c r="I980" s="7">
        <v>8</v>
      </c>
      <c r="J980" s="7" t="s">
        <v>89</v>
      </c>
      <c r="K980" s="8"/>
      <c r="L980" s="7">
        <v>-34.671816999999997</v>
      </c>
      <c r="M980" s="7">
        <v>-58.467714999999998</v>
      </c>
      <c r="N980" s="49">
        <v>43517</v>
      </c>
      <c r="O980" s="49">
        <v>43553</v>
      </c>
      <c r="P980" s="7">
        <v>1</v>
      </c>
      <c r="Q980" s="7">
        <v>100</v>
      </c>
      <c r="R980" s="7" t="s">
        <v>6110</v>
      </c>
      <c r="S980" s="7"/>
      <c r="T980" s="7"/>
      <c r="U980" s="7"/>
      <c r="V980" s="7" t="s">
        <v>6104</v>
      </c>
      <c r="W980" s="7"/>
      <c r="X980" s="7"/>
      <c r="Y980" s="7"/>
      <c r="Z980" s="6"/>
      <c r="AA980" s="6"/>
      <c r="AB980" s="7"/>
      <c r="AC980" s="7"/>
      <c r="AD980" s="7"/>
      <c r="AE980" s="7"/>
      <c r="AF980" s="7" t="s">
        <v>4618</v>
      </c>
      <c r="AG980" s="7"/>
      <c r="AH980" s="7"/>
      <c r="AI980" s="7"/>
      <c r="AJ980" s="7"/>
      <c r="AK980" s="7"/>
    </row>
    <row r="981" spans="1:37" ht="14.25" customHeight="1" x14ac:dyDescent="0.3">
      <c r="A981" s="6">
        <v>980</v>
      </c>
      <c r="B981" s="7" t="s">
        <v>851</v>
      </c>
      <c r="C981" s="8" t="s">
        <v>6111</v>
      </c>
      <c r="D981" s="7" t="s">
        <v>38</v>
      </c>
      <c r="E981" s="7" t="s">
        <v>193</v>
      </c>
      <c r="F981" s="7" t="s">
        <v>56</v>
      </c>
      <c r="G981" s="7" t="s">
        <v>6112</v>
      </c>
      <c r="H981" s="6">
        <v>93517962</v>
      </c>
      <c r="I981" s="7">
        <v>14</v>
      </c>
      <c r="J981" s="7" t="s">
        <v>423</v>
      </c>
      <c r="K981" s="8" t="s">
        <v>6113</v>
      </c>
      <c r="L981" s="7">
        <v>-34.578319450000002</v>
      </c>
      <c r="M981" s="7">
        <v>-58.414821099999998</v>
      </c>
      <c r="N981" s="49">
        <v>43097</v>
      </c>
      <c r="O981" s="49">
        <v>43371</v>
      </c>
      <c r="P981" s="7">
        <v>9</v>
      </c>
      <c r="Q981" s="7">
        <v>100</v>
      </c>
      <c r="R981" s="7"/>
      <c r="S981" s="7"/>
      <c r="T981" s="7"/>
      <c r="U981" s="7"/>
      <c r="V981" s="7" t="s">
        <v>6114</v>
      </c>
      <c r="W981" s="7">
        <v>2017</v>
      </c>
      <c r="X981" s="7" t="s">
        <v>6115</v>
      </c>
      <c r="Y981" s="7" t="s">
        <v>6116</v>
      </c>
      <c r="Z981" s="6">
        <v>30712263454</v>
      </c>
      <c r="AA981" s="6"/>
      <c r="AB981" s="7"/>
      <c r="AC981" s="7"/>
      <c r="AD981" s="7"/>
      <c r="AE981" s="7"/>
      <c r="AF981" s="7" t="s">
        <v>859</v>
      </c>
      <c r="AG981" s="7" t="s">
        <v>6117</v>
      </c>
      <c r="AH981" s="7" t="s">
        <v>6118</v>
      </c>
      <c r="AI981" s="7"/>
      <c r="AJ981" s="7"/>
      <c r="AK981" s="7"/>
    </row>
    <row r="982" spans="1:37" ht="14.25" customHeight="1" x14ac:dyDescent="0.3">
      <c r="A982" s="6">
        <v>981</v>
      </c>
      <c r="B982" s="7" t="s">
        <v>851</v>
      </c>
      <c r="C982" s="8" t="s">
        <v>6119</v>
      </c>
      <c r="D982" s="7" t="s">
        <v>38</v>
      </c>
      <c r="E982" s="7" t="s">
        <v>193</v>
      </c>
      <c r="F982" s="7" t="s">
        <v>56</v>
      </c>
      <c r="G982" s="7" t="s">
        <v>6120</v>
      </c>
      <c r="H982" s="6">
        <v>12431948</v>
      </c>
      <c r="I982" s="7">
        <v>14</v>
      </c>
      <c r="J982" s="7" t="s">
        <v>423</v>
      </c>
      <c r="K982" s="8" t="s">
        <v>6121</v>
      </c>
      <c r="L982" s="7">
        <v>-34.578319450000002</v>
      </c>
      <c r="M982" s="7">
        <v>-58.414821099999998</v>
      </c>
      <c r="N982" s="49">
        <v>43322</v>
      </c>
      <c r="O982" s="49">
        <v>43503</v>
      </c>
      <c r="P982" s="7">
        <v>6</v>
      </c>
      <c r="Q982" s="7">
        <v>100</v>
      </c>
      <c r="R982" s="7"/>
      <c r="S982" s="7"/>
      <c r="T982" s="7"/>
      <c r="U982" s="7"/>
      <c r="V982" s="7" t="s">
        <v>6122</v>
      </c>
      <c r="W982" s="7">
        <v>2017</v>
      </c>
      <c r="X982" s="7" t="s">
        <v>1330</v>
      </c>
      <c r="Y982" s="7" t="s">
        <v>6123</v>
      </c>
      <c r="Z982" s="6">
        <v>30712097996</v>
      </c>
      <c r="AA982" s="6"/>
      <c r="AB982" s="7"/>
      <c r="AC982" s="7"/>
      <c r="AD982" s="7"/>
      <c r="AE982" s="7"/>
      <c r="AF982" s="7" t="s">
        <v>859</v>
      </c>
      <c r="AG982" s="7" t="s">
        <v>6124</v>
      </c>
      <c r="AH982" s="7" t="s">
        <v>6125</v>
      </c>
      <c r="AI982" s="7"/>
      <c r="AJ982" s="7"/>
      <c r="AK982" s="7"/>
    </row>
    <row r="983" spans="1:37" ht="14.25" customHeight="1" x14ac:dyDescent="0.3">
      <c r="A983" s="6">
        <v>982</v>
      </c>
      <c r="B983" s="7" t="s">
        <v>851</v>
      </c>
      <c r="C983" s="8" t="s">
        <v>6126</v>
      </c>
      <c r="D983" s="7" t="s">
        <v>38</v>
      </c>
      <c r="E983" s="7" t="s">
        <v>193</v>
      </c>
      <c r="F983" s="7" t="s">
        <v>56</v>
      </c>
      <c r="G983" s="7" t="s">
        <v>6127</v>
      </c>
      <c r="H983" s="6">
        <v>2820044.5</v>
      </c>
      <c r="I983" s="7">
        <v>14</v>
      </c>
      <c r="J983" s="7" t="s">
        <v>423</v>
      </c>
      <c r="K983" s="8" t="s">
        <v>6128</v>
      </c>
      <c r="L983" s="7">
        <v>-34.578319450000002</v>
      </c>
      <c r="M983" s="7">
        <v>-58.414821099999998</v>
      </c>
      <c r="N983" s="49">
        <v>43304</v>
      </c>
      <c r="O983" s="49">
        <v>43425</v>
      </c>
      <c r="P983" s="7">
        <v>4</v>
      </c>
      <c r="Q983" s="7">
        <v>100</v>
      </c>
      <c r="R983" s="7"/>
      <c r="S983" s="7"/>
      <c r="T983" s="7"/>
      <c r="U983" s="7"/>
      <c r="V983" s="7" t="s">
        <v>6122</v>
      </c>
      <c r="W983" s="7">
        <v>2017</v>
      </c>
      <c r="X983" s="7" t="s">
        <v>1330</v>
      </c>
      <c r="Y983" s="7" t="s">
        <v>6129</v>
      </c>
      <c r="Z983" s="6">
        <v>30712097996</v>
      </c>
      <c r="AA983" s="6"/>
      <c r="AB983" s="7"/>
      <c r="AC983" s="7"/>
      <c r="AD983" s="7"/>
      <c r="AE983" s="7"/>
      <c r="AF983" s="7" t="s">
        <v>859</v>
      </c>
      <c r="AG983" s="7" t="s">
        <v>6130</v>
      </c>
      <c r="AH983" s="7" t="s">
        <v>6131</v>
      </c>
      <c r="AI983" s="7"/>
      <c r="AJ983" s="7"/>
      <c r="AK983" s="7"/>
    </row>
    <row r="984" spans="1:37" ht="14.25" customHeight="1" x14ac:dyDescent="0.3">
      <c r="A984" s="6">
        <v>983</v>
      </c>
      <c r="B984" s="7" t="s">
        <v>851</v>
      </c>
      <c r="C984" s="8" t="s">
        <v>6132</v>
      </c>
      <c r="D984" s="7" t="s">
        <v>38</v>
      </c>
      <c r="E984" s="7" t="s">
        <v>193</v>
      </c>
      <c r="F984" s="7" t="s">
        <v>56</v>
      </c>
      <c r="G984" s="7" t="s">
        <v>6133</v>
      </c>
      <c r="H984" s="6">
        <v>21800000</v>
      </c>
      <c r="I984" s="7">
        <v>14</v>
      </c>
      <c r="J984" s="7" t="s">
        <v>423</v>
      </c>
      <c r="K984" s="8" t="s">
        <v>6128</v>
      </c>
      <c r="L984" s="7">
        <v>-34.578319450000002</v>
      </c>
      <c r="M984" s="7">
        <v>-58.414821099999998</v>
      </c>
      <c r="N984" s="49"/>
      <c r="O984" s="49">
        <v>43692</v>
      </c>
      <c r="P984" s="7">
        <v>5</v>
      </c>
      <c r="Q984" s="7">
        <v>100</v>
      </c>
      <c r="R984" s="7"/>
      <c r="S984" s="7"/>
      <c r="T984" s="7"/>
      <c r="U984" s="7"/>
      <c r="V984" s="7"/>
      <c r="W984" s="7"/>
      <c r="X984" s="7"/>
      <c r="Y984" s="7"/>
      <c r="Z984" s="6"/>
      <c r="AA984" s="6"/>
      <c r="AB984" s="7"/>
      <c r="AC984" s="7"/>
      <c r="AD984" s="7"/>
      <c r="AE984" s="7"/>
      <c r="AF984" s="7" t="s">
        <v>859</v>
      </c>
      <c r="AG984" s="7"/>
      <c r="AH984" s="7"/>
      <c r="AI984" s="7"/>
      <c r="AJ984" s="7"/>
      <c r="AK984" s="7"/>
    </row>
    <row r="985" spans="1:37" ht="14.25" customHeight="1" x14ac:dyDescent="0.3">
      <c r="A985" s="6">
        <v>984</v>
      </c>
      <c r="B985" s="7" t="s">
        <v>851</v>
      </c>
      <c r="C985" s="8" t="s">
        <v>6134</v>
      </c>
      <c r="D985" s="7" t="s">
        <v>38</v>
      </c>
      <c r="E985" s="7" t="s">
        <v>193</v>
      </c>
      <c r="F985" s="7" t="s">
        <v>56</v>
      </c>
      <c r="G985" s="7" t="s">
        <v>6135</v>
      </c>
      <c r="H985" s="6">
        <v>6206032</v>
      </c>
      <c r="I985" s="7">
        <v>14</v>
      </c>
      <c r="J985" s="7" t="s">
        <v>423</v>
      </c>
      <c r="K985" s="8" t="s">
        <v>6136</v>
      </c>
      <c r="L985" s="7">
        <v>-34.578319450000002</v>
      </c>
      <c r="M985" s="7">
        <v>-58.414821099999998</v>
      </c>
      <c r="N985" s="49">
        <v>43621</v>
      </c>
      <c r="O985" s="49">
        <v>43713</v>
      </c>
      <c r="P985" s="7">
        <v>3</v>
      </c>
      <c r="Q985" s="7">
        <v>100</v>
      </c>
      <c r="R985" s="7"/>
      <c r="S985" s="7"/>
      <c r="T985" s="7"/>
      <c r="U985" s="7"/>
      <c r="V985" s="7" t="s">
        <v>2838</v>
      </c>
      <c r="W985" s="7">
        <v>2019</v>
      </c>
      <c r="X985" s="7" t="s">
        <v>6137</v>
      </c>
      <c r="Y985" s="7" t="s">
        <v>6138</v>
      </c>
      <c r="Z985" s="6">
        <v>30709605158</v>
      </c>
      <c r="AA985" s="6"/>
      <c r="AB985" s="7"/>
      <c r="AC985" s="7"/>
      <c r="AD985" s="7"/>
      <c r="AE985" s="7"/>
      <c r="AF985" s="7" t="s">
        <v>859</v>
      </c>
      <c r="AG985" s="7" t="s">
        <v>6139</v>
      </c>
      <c r="AH985" s="7" t="s">
        <v>6140</v>
      </c>
      <c r="AI985" s="7"/>
      <c r="AJ985" s="7"/>
      <c r="AK985" s="7"/>
    </row>
    <row r="986" spans="1:37" ht="14.25" customHeight="1" x14ac:dyDescent="0.3">
      <c r="A986" s="6">
        <v>985</v>
      </c>
      <c r="B986" s="7" t="s">
        <v>851</v>
      </c>
      <c r="C986" s="8" t="s">
        <v>6141</v>
      </c>
      <c r="D986" s="7" t="s">
        <v>38</v>
      </c>
      <c r="E986" s="7" t="s">
        <v>193</v>
      </c>
      <c r="F986" s="7" t="s">
        <v>56</v>
      </c>
      <c r="G986" s="7" t="s">
        <v>6142</v>
      </c>
      <c r="H986" s="6">
        <v>2844941</v>
      </c>
      <c r="I986" s="7">
        <v>14</v>
      </c>
      <c r="J986" s="7" t="s">
        <v>423</v>
      </c>
      <c r="K986" s="8" t="s">
        <v>6143</v>
      </c>
      <c r="L986" s="7">
        <v>-34.578319450000002</v>
      </c>
      <c r="M986" s="7">
        <v>-58.414821099999998</v>
      </c>
      <c r="N986" s="49">
        <v>43621</v>
      </c>
      <c r="O986" s="49">
        <v>43723</v>
      </c>
      <c r="P986" s="7">
        <v>3</v>
      </c>
      <c r="Q986" s="7">
        <v>100</v>
      </c>
      <c r="R986" s="7"/>
      <c r="S986" s="7"/>
      <c r="T986" s="7"/>
      <c r="U986" s="7"/>
      <c r="V986" s="7" t="s">
        <v>2838</v>
      </c>
      <c r="W986" s="7"/>
      <c r="X986" s="7" t="s">
        <v>1330</v>
      </c>
      <c r="Y986" s="7" t="s">
        <v>6144</v>
      </c>
      <c r="Z986" s="6">
        <v>30709605158</v>
      </c>
      <c r="AA986" s="6"/>
      <c r="AB986" s="7"/>
      <c r="AC986" s="7"/>
      <c r="AD986" s="7"/>
      <c r="AE986" s="7"/>
      <c r="AF986" s="7" t="s">
        <v>859</v>
      </c>
      <c r="AG986" s="7" t="s">
        <v>6145</v>
      </c>
      <c r="AH986" s="7" t="s">
        <v>6146</v>
      </c>
      <c r="AI986" s="7"/>
      <c r="AJ986" s="7"/>
      <c r="AK986" s="7"/>
    </row>
    <row r="987" spans="1:37" ht="14.25" customHeight="1" x14ac:dyDescent="0.3">
      <c r="A987" s="6">
        <v>986</v>
      </c>
      <c r="B987" s="7" t="s">
        <v>851</v>
      </c>
      <c r="C987" s="8" t="s">
        <v>6147</v>
      </c>
      <c r="D987" s="7" t="s">
        <v>38</v>
      </c>
      <c r="E987" s="7" t="s">
        <v>193</v>
      </c>
      <c r="F987" s="7" t="s">
        <v>56</v>
      </c>
      <c r="G987" s="7" t="s">
        <v>6148</v>
      </c>
      <c r="H987" s="6">
        <v>91370000</v>
      </c>
      <c r="I987" s="7">
        <v>14</v>
      </c>
      <c r="J987" s="7" t="s">
        <v>423</v>
      </c>
      <c r="K987" s="8" t="s">
        <v>6149</v>
      </c>
      <c r="L987" s="7">
        <v>-34.578319450000002</v>
      </c>
      <c r="M987" s="7">
        <v>-58.414821099999998</v>
      </c>
      <c r="N987" s="49">
        <v>43472</v>
      </c>
      <c r="O987" s="49">
        <v>43905</v>
      </c>
      <c r="P987" s="7">
        <v>5</v>
      </c>
      <c r="Q987" s="7">
        <v>100</v>
      </c>
      <c r="R987" s="7"/>
      <c r="S987" s="7"/>
      <c r="T987" s="7"/>
      <c r="U987" s="7"/>
      <c r="V987" s="7" t="s">
        <v>6150</v>
      </c>
      <c r="W987" s="7"/>
      <c r="X987" s="7"/>
      <c r="Y987" s="7"/>
      <c r="Z987" s="6"/>
      <c r="AA987" s="6"/>
      <c r="AB987" s="7"/>
      <c r="AC987" s="7"/>
      <c r="AD987" s="7"/>
      <c r="AE987" s="7"/>
      <c r="AF987" s="7" t="s">
        <v>859</v>
      </c>
      <c r="AG987" s="7"/>
      <c r="AH987" s="7"/>
      <c r="AI987" s="7"/>
      <c r="AJ987" s="7"/>
      <c r="AK987" s="7"/>
    </row>
    <row r="988" spans="1:37" ht="14.25" customHeight="1" x14ac:dyDescent="0.3">
      <c r="A988" s="6">
        <v>987</v>
      </c>
      <c r="B988" s="7" t="s">
        <v>851</v>
      </c>
      <c r="C988" s="8" t="s">
        <v>6151</v>
      </c>
      <c r="D988" s="7" t="s">
        <v>38</v>
      </c>
      <c r="E988" s="7" t="s">
        <v>193</v>
      </c>
      <c r="F988" s="7" t="s">
        <v>56</v>
      </c>
      <c r="G988" s="7" t="s">
        <v>6152</v>
      </c>
      <c r="H988" s="6">
        <v>61863537</v>
      </c>
      <c r="I988" s="7">
        <v>14</v>
      </c>
      <c r="J988" s="7" t="s">
        <v>423</v>
      </c>
      <c r="K988" s="8" t="s">
        <v>6149</v>
      </c>
      <c r="L988" s="7">
        <v>-34.578319450000002</v>
      </c>
      <c r="M988" s="7">
        <v>-58.414821099999998</v>
      </c>
      <c r="N988" s="49">
        <v>43410</v>
      </c>
      <c r="O988" s="49">
        <v>43769</v>
      </c>
      <c r="P988" s="7">
        <v>7</v>
      </c>
      <c r="Q988" s="7">
        <v>100</v>
      </c>
      <c r="R988" s="7"/>
      <c r="S988" s="7"/>
      <c r="T988" s="7"/>
      <c r="U988" s="7"/>
      <c r="V988" s="7" t="s">
        <v>6153</v>
      </c>
      <c r="W988" s="7">
        <v>2018</v>
      </c>
      <c r="X988" s="7" t="s">
        <v>47</v>
      </c>
      <c r="Y988" s="7" t="s">
        <v>6154</v>
      </c>
      <c r="Z988" s="6">
        <v>30715868322</v>
      </c>
      <c r="AA988" s="6"/>
      <c r="AB988" s="7"/>
      <c r="AC988" s="7"/>
      <c r="AD988" s="7"/>
      <c r="AE988" s="7"/>
      <c r="AF988" s="7" t="s">
        <v>859</v>
      </c>
      <c r="AG988" s="7" t="s">
        <v>6155</v>
      </c>
      <c r="AH988" s="7" t="s">
        <v>6156</v>
      </c>
      <c r="AI988" s="7"/>
      <c r="AJ988" s="7"/>
      <c r="AK988" s="7"/>
    </row>
    <row r="989" spans="1:37" ht="14.25" customHeight="1" x14ac:dyDescent="0.3">
      <c r="A989" s="6">
        <v>988</v>
      </c>
      <c r="B989" s="7" t="s">
        <v>6157</v>
      </c>
      <c r="C989" s="8" t="s">
        <v>6157</v>
      </c>
      <c r="D989" s="7" t="s">
        <v>38</v>
      </c>
      <c r="E989" s="7" t="s">
        <v>55</v>
      </c>
      <c r="F989" s="7" t="s">
        <v>2608</v>
      </c>
      <c r="G989" s="7" t="s">
        <v>6158</v>
      </c>
      <c r="H989" s="6">
        <v>10383300</v>
      </c>
      <c r="I989" s="7">
        <v>7</v>
      </c>
      <c r="J989" s="7" t="s">
        <v>690</v>
      </c>
      <c r="K989" s="8" t="s">
        <v>6159</v>
      </c>
      <c r="L989" s="7">
        <v>-34.628034</v>
      </c>
      <c r="M989" s="7">
        <v>-58.463757999999999</v>
      </c>
      <c r="N989" s="49">
        <v>43535</v>
      </c>
      <c r="O989" s="49">
        <v>43657</v>
      </c>
      <c r="P989" s="7">
        <v>4</v>
      </c>
      <c r="Q989" s="7">
        <v>100</v>
      </c>
      <c r="R989" s="7"/>
      <c r="S989" s="7"/>
      <c r="T989" s="7"/>
      <c r="U989" s="7"/>
      <c r="V989" s="7" t="s">
        <v>6160</v>
      </c>
      <c r="W989" s="7">
        <v>2018</v>
      </c>
      <c r="X989" s="7" t="s">
        <v>5364</v>
      </c>
      <c r="Y989" s="7" t="s">
        <v>6161</v>
      </c>
      <c r="Z989" s="6">
        <v>30711946957</v>
      </c>
      <c r="AA989" s="6"/>
      <c r="AB989" s="7"/>
      <c r="AC989" s="7"/>
      <c r="AD989" s="7"/>
      <c r="AE989" s="7"/>
      <c r="AF989" s="7"/>
      <c r="AG989" s="7" t="s">
        <v>6162</v>
      </c>
      <c r="AH989" s="7" t="s">
        <v>6163</v>
      </c>
      <c r="AI989" s="7"/>
      <c r="AJ989" s="7"/>
      <c r="AK989" s="7"/>
    </row>
    <row r="990" spans="1:37" ht="14.25" customHeight="1" x14ac:dyDescent="0.3">
      <c r="A990" s="6">
        <v>989</v>
      </c>
      <c r="B990" s="7" t="s">
        <v>6164</v>
      </c>
      <c r="C990" s="8" t="s">
        <v>6164</v>
      </c>
      <c r="D990" s="7" t="s">
        <v>38</v>
      </c>
      <c r="E990" s="7" t="s">
        <v>55</v>
      </c>
      <c r="F990" s="7" t="s">
        <v>2608</v>
      </c>
      <c r="G990" s="7" t="s">
        <v>6165</v>
      </c>
      <c r="H990" s="6">
        <v>19970754</v>
      </c>
      <c r="I990" s="7">
        <v>6</v>
      </c>
      <c r="J990" s="7" t="s">
        <v>938</v>
      </c>
      <c r="K990" s="8" t="s">
        <v>6166</v>
      </c>
      <c r="L990" s="7">
        <v>-34.620992999999999</v>
      </c>
      <c r="M990" s="7">
        <v>-58.441580999999999</v>
      </c>
      <c r="N990" s="49">
        <v>43598</v>
      </c>
      <c r="O990" s="49">
        <v>43830</v>
      </c>
      <c r="P990" s="7">
        <v>6</v>
      </c>
      <c r="Q990" s="7">
        <v>100</v>
      </c>
      <c r="R990" s="7" t="s">
        <v>6167</v>
      </c>
      <c r="S990" s="7" t="s">
        <v>6168</v>
      </c>
      <c r="T990" s="7"/>
      <c r="U990" s="7"/>
      <c r="V990" s="7" t="s">
        <v>2838</v>
      </c>
      <c r="W990" s="7"/>
      <c r="X990" s="7"/>
      <c r="Y990" s="7"/>
      <c r="Z990" s="6"/>
      <c r="AA990" s="6"/>
      <c r="AB990" s="7"/>
      <c r="AC990" s="7"/>
      <c r="AD990" s="7"/>
      <c r="AE990" s="7"/>
      <c r="AF990" s="7"/>
      <c r="AG990" s="7" t="s">
        <v>6169</v>
      </c>
      <c r="AH990" s="7"/>
      <c r="AI990" s="7"/>
      <c r="AJ990" s="7"/>
      <c r="AK990" s="7"/>
    </row>
    <row r="991" spans="1:37" ht="14.25" customHeight="1" x14ac:dyDescent="0.3">
      <c r="A991" s="6">
        <v>990</v>
      </c>
      <c r="B991" s="7" t="s">
        <v>6170</v>
      </c>
      <c r="C991" s="8" t="s">
        <v>6171</v>
      </c>
      <c r="D991" s="7" t="s">
        <v>38</v>
      </c>
      <c r="E991" s="7" t="s">
        <v>193</v>
      </c>
      <c r="F991" s="7" t="s">
        <v>2608</v>
      </c>
      <c r="G991" s="7" t="s">
        <v>6172</v>
      </c>
      <c r="H991" s="6">
        <v>10189295</v>
      </c>
      <c r="I991" s="7">
        <v>1</v>
      </c>
      <c r="J991" s="7" t="s">
        <v>6173</v>
      </c>
      <c r="K991" s="8" t="s">
        <v>6174</v>
      </c>
      <c r="L991" s="7">
        <v>-34.608773999999997</v>
      </c>
      <c r="M991" s="7">
        <v>-58.392316000000001</v>
      </c>
      <c r="N991" s="49">
        <v>43661</v>
      </c>
      <c r="O991" s="49">
        <v>43966</v>
      </c>
      <c r="P991" s="7">
        <v>10</v>
      </c>
      <c r="Q991" s="7">
        <v>100</v>
      </c>
      <c r="R991" s="7" t="s">
        <v>6175</v>
      </c>
      <c r="S991" s="7" t="s">
        <v>6176</v>
      </c>
      <c r="T991" s="7" t="s">
        <v>6177</v>
      </c>
      <c r="U991" s="7" t="s">
        <v>6178</v>
      </c>
      <c r="V991" s="7" t="s">
        <v>6179</v>
      </c>
      <c r="W991" s="7">
        <v>2019</v>
      </c>
      <c r="X991" s="7" t="s">
        <v>5364</v>
      </c>
      <c r="Y991" s="7" t="s">
        <v>6180</v>
      </c>
      <c r="Z991" s="6">
        <v>30710686382</v>
      </c>
      <c r="AA991" s="6"/>
      <c r="AB991" s="7"/>
      <c r="AC991" s="7"/>
      <c r="AD991" s="7"/>
      <c r="AE991" s="7"/>
      <c r="AF991" s="7"/>
      <c r="AG991" s="7" t="s">
        <v>6181</v>
      </c>
      <c r="AH991" s="7" t="s">
        <v>6182</v>
      </c>
      <c r="AI991" s="7"/>
      <c r="AJ991" s="7" t="s">
        <v>6183</v>
      </c>
      <c r="AK991" s="7"/>
    </row>
    <row r="992" spans="1:37" ht="14.25" customHeight="1" x14ac:dyDescent="0.3">
      <c r="A992" s="6">
        <v>991</v>
      </c>
      <c r="B992" s="7" t="s">
        <v>6170</v>
      </c>
      <c r="C992" s="8" t="s">
        <v>6184</v>
      </c>
      <c r="D992" s="7" t="s">
        <v>38</v>
      </c>
      <c r="E992" s="7" t="s">
        <v>193</v>
      </c>
      <c r="F992" s="7" t="s">
        <v>2608</v>
      </c>
      <c r="G992" s="7" t="s">
        <v>6185</v>
      </c>
      <c r="H992" s="6">
        <v>7709334</v>
      </c>
      <c r="I992" s="7">
        <v>1</v>
      </c>
      <c r="J992" s="7" t="s">
        <v>6173</v>
      </c>
      <c r="K992" s="8" t="s">
        <v>6186</v>
      </c>
      <c r="L992" s="7">
        <v>-34.608865999999999</v>
      </c>
      <c r="M992" s="7">
        <v>-58.392105999999998</v>
      </c>
      <c r="N992" s="49">
        <v>43650</v>
      </c>
      <c r="O992" s="49">
        <v>43983</v>
      </c>
      <c r="P992" s="7">
        <v>11</v>
      </c>
      <c r="Q992" s="7">
        <v>100</v>
      </c>
      <c r="R992" s="7" t="s">
        <v>6187</v>
      </c>
      <c r="S992" s="7" t="s">
        <v>6188</v>
      </c>
      <c r="T992" s="7" t="s">
        <v>6189</v>
      </c>
      <c r="U992" s="7" t="s">
        <v>6190</v>
      </c>
      <c r="V992" s="7" t="s">
        <v>6179</v>
      </c>
      <c r="W992" s="7">
        <v>2019</v>
      </c>
      <c r="X992" s="7" t="s">
        <v>5364</v>
      </c>
      <c r="Y992" s="7" t="s">
        <v>6191</v>
      </c>
      <c r="Z992" s="6">
        <v>30710686382</v>
      </c>
      <c r="AA992" s="6"/>
      <c r="AB992" s="7"/>
      <c r="AC992" s="7"/>
      <c r="AD992" s="7"/>
      <c r="AE992" s="7"/>
      <c r="AF992" s="7"/>
      <c r="AG992" s="7" t="s">
        <v>6192</v>
      </c>
      <c r="AH992" s="7" t="s">
        <v>6193</v>
      </c>
      <c r="AI992" s="7"/>
      <c r="AJ992" s="7" t="s">
        <v>6183</v>
      </c>
      <c r="AK992" s="7"/>
    </row>
    <row r="993" spans="1:37" ht="14.25" customHeight="1" x14ac:dyDescent="0.3">
      <c r="A993" s="6">
        <v>992</v>
      </c>
      <c r="B993" s="7" t="s">
        <v>6170</v>
      </c>
      <c r="C993" s="8" t="s">
        <v>6194</v>
      </c>
      <c r="D993" s="7" t="s">
        <v>38</v>
      </c>
      <c r="E993" s="7" t="s">
        <v>193</v>
      </c>
      <c r="F993" s="7" t="s">
        <v>2608</v>
      </c>
      <c r="G993" s="7" t="s">
        <v>6195</v>
      </c>
      <c r="H993" s="6">
        <v>20958022</v>
      </c>
      <c r="I993" s="7">
        <v>1</v>
      </c>
      <c r="J993" s="7" t="s">
        <v>6173</v>
      </c>
      <c r="K993" s="8" t="s">
        <v>6196</v>
      </c>
      <c r="L993" s="7">
        <v>-34.608865999999999</v>
      </c>
      <c r="M993" s="7">
        <v>-58.392105999999998</v>
      </c>
      <c r="N993" s="49">
        <v>43704</v>
      </c>
      <c r="O993" s="49">
        <v>44001</v>
      </c>
      <c r="P993" s="7">
        <v>10</v>
      </c>
      <c r="Q993" s="7">
        <v>100</v>
      </c>
      <c r="R993" s="7" t="s">
        <v>6197</v>
      </c>
      <c r="S993" s="7" t="s">
        <v>6198</v>
      </c>
      <c r="T993" s="7"/>
      <c r="U993" s="7"/>
      <c r="V993" s="7" t="s">
        <v>2838</v>
      </c>
      <c r="W993" s="7">
        <v>2019</v>
      </c>
      <c r="X993" s="7" t="s">
        <v>5364</v>
      </c>
      <c r="Y993" s="7" t="s">
        <v>6199</v>
      </c>
      <c r="Z993" s="6">
        <v>30709605158</v>
      </c>
      <c r="AA993" s="6"/>
      <c r="AB993" s="7"/>
      <c r="AC993" s="7"/>
      <c r="AD993" s="7"/>
      <c r="AE993" s="7"/>
      <c r="AF993" s="7"/>
      <c r="AG993" s="7" t="s">
        <v>6200</v>
      </c>
      <c r="AH993" s="7" t="s">
        <v>6201</v>
      </c>
      <c r="AI993" s="7"/>
      <c r="AJ993" s="7" t="s">
        <v>6183</v>
      </c>
      <c r="AK993" s="7"/>
    </row>
    <row r="994" spans="1:37" ht="14.25" customHeight="1" x14ac:dyDescent="0.3">
      <c r="A994" s="6">
        <v>993</v>
      </c>
      <c r="B994" s="7" t="s">
        <v>6202</v>
      </c>
      <c r="C994" s="8" t="s">
        <v>6203</v>
      </c>
      <c r="D994" s="7" t="s">
        <v>38</v>
      </c>
      <c r="E994" s="7" t="s">
        <v>55</v>
      </c>
      <c r="F994" s="7" t="s">
        <v>2608</v>
      </c>
      <c r="G994" s="7" t="s">
        <v>6204</v>
      </c>
      <c r="H994" s="6">
        <v>58332788</v>
      </c>
      <c r="I994" s="7">
        <v>4</v>
      </c>
      <c r="J994" s="7" t="s">
        <v>367</v>
      </c>
      <c r="K994" s="8" t="s">
        <v>6205</v>
      </c>
      <c r="L994" s="7">
        <v>-34.644109999999998</v>
      </c>
      <c r="M994" s="7">
        <v>-58.392785000000003</v>
      </c>
      <c r="N994" s="49">
        <v>43497</v>
      </c>
      <c r="O994" s="49">
        <v>43830</v>
      </c>
      <c r="P994" s="7">
        <v>6</v>
      </c>
      <c r="Q994" s="7">
        <v>100</v>
      </c>
      <c r="R994" s="7" t="s">
        <v>6206</v>
      </c>
      <c r="S994" s="7" t="s">
        <v>6207</v>
      </c>
      <c r="T994" s="7" t="s">
        <v>6208</v>
      </c>
      <c r="U994" s="7" t="s">
        <v>6209</v>
      </c>
      <c r="V994" s="7" t="s">
        <v>574</v>
      </c>
      <c r="W994" s="7">
        <v>2018</v>
      </c>
      <c r="X994" s="7" t="s">
        <v>5364</v>
      </c>
      <c r="Y994" s="7" t="s">
        <v>6210</v>
      </c>
      <c r="Z994" s="6">
        <v>33661628729</v>
      </c>
      <c r="AA994" s="6"/>
      <c r="AB994" s="7"/>
      <c r="AC994" s="7"/>
      <c r="AD994" s="7"/>
      <c r="AE994" s="7"/>
      <c r="AF994" s="7"/>
      <c r="AG994" s="7" t="s">
        <v>6211</v>
      </c>
      <c r="AH994" s="7" t="s">
        <v>6212</v>
      </c>
      <c r="AI994" s="7"/>
      <c r="AJ994" s="7"/>
      <c r="AK994" s="7"/>
    </row>
    <row r="995" spans="1:37" ht="14.25" customHeight="1" x14ac:dyDescent="0.3">
      <c r="A995" s="6">
        <v>994</v>
      </c>
      <c r="B995" s="7" t="s">
        <v>1479</v>
      </c>
      <c r="C995" s="8" t="s">
        <v>6213</v>
      </c>
      <c r="D995" s="7" t="s">
        <v>6214</v>
      </c>
      <c r="E995" s="7" t="s">
        <v>55</v>
      </c>
      <c r="F995" s="7" t="s">
        <v>2608</v>
      </c>
      <c r="G995" s="7" t="s">
        <v>6215</v>
      </c>
      <c r="H995" s="6"/>
      <c r="I995" s="7">
        <v>9</v>
      </c>
      <c r="J995" s="7" t="s">
        <v>843</v>
      </c>
      <c r="K995" s="8" t="s">
        <v>6216</v>
      </c>
      <c r="L995" s="7">
        <v>-34.643191999999999</v>
      </c>
      <c r="M995" s="7">
        <v>-58.477245000000003</v>
      </c>
      <c r="N995" s="49">
        <v>43857</v>
      </c>
      <c r="O995" s="49">
        <v>43948</v>
      </c>
      <c r="P995" s="7">
        <v>3</v>
      </c>
      <c r="Q995" s="7">
        <v>0</v>
      </c>
      <c r="R995" s="7"/>
      <c r="S995" s="7"/>
      <c r="T995" s="7"/>
      <c r="U995" s="7"/>
      <c r="V995" s="7"/>
      <c r="W995" s="7">
        <v>2019</v>
      </c>
      <c r="X995" s="7" t="s">
        <v>5364</v>
      </c>
      <c r="Y995" s="7" t="s">
        <v>6217</v>
      </c>
      <c r="Z995" s="6"/>
      <c r="AA995" s="6"/>
      <c r="AB995" s="7"/>
      <c r="AC995" s="7"/>
      <c r="AD995" s="7"/>
      <c r="AE995" s="7" t="s">
        <v>49</v>
      </c>
      <c r="AF995" s="7" t="s">
        <v>1487</v>
      </c>
      <c r="AG995" s="7" t="s">
        <v>6218</v>
      </c>
      <c r="AH995" s="7" t="s">
        <v>6219</v>
      </c>
      <c r="AI995" s="7"/>
      <c r="AJ995" s="7"/>
      <c r="AK995" s="7"/>
    </row>
    <row r="996" spans="1:37" ht="14.25" customHeight="1" x14ac:dyDescent="0.3">
      <c r="A996" s="6">
        <v>995</v>
      </c>
      <c r="B996" s="7" t="s">
        <v>6220</v>
      </c>
      <c r="C996" s="8" t="s">
        <v>6221</v>
      </c>
      <c r="D996" s="7" t="s">
        <v>6214</v>
      </c>
      <c r="E996" s="7" t="s">
        <v>193</v>
      </c>
      <c r="F996" s="7" t="s">
        <v>2608</v>
      </c>
      <c r="G996" s="7" t="s">
        <v>6222</v>
      </c>
      <c r="H996" s="6">
        <v>30845581</v>
      </c>
      <c r="I996" s="7">
        <v>4</v>
      </c>
      <c r="J996" s="7" t="s">
        <v>400</v>
      </c>
      <c r="K996" s="8" t="s">
        <v>6223</v>
      </c>
      <c r="L996" s="7">
        <v>-34.629280000000001</v>
      </c>
      <c r="M996" s="7">
        <v>-58.378993999999999</v>
      </c>
      <c r="N996" s="49">
        <v>43741</v>
      </c>
      <c r="O996" s="49">
        <v>43864</v>
      </c>
      <c r="P996" s="7">
        <v>4</v>
      </c>
      <c r="Q996" s="7">
        <v>0</v>
      </c>
      <c r="R996" s="7"/>
      <c r="S996" s="7"/>
      <c r="T996" s="7"/>
      <c r="U996" s="7"/>
      <c r="V996" s="7" t="s">
        <v>60</v>
      </c>
      <c r="W996" s="7">
        <v>2019</v>
      </c>
      <c r="X996" s="7" t="s">
        <v>5364</v>
      </c>
      <c r="Y996" s="7" t="s">
        <v>6224</v>
      </c>
      <c r="Z996" s="6">
        <v>30707431896</v>
      </c>
      <c r="AA996" s="6"/>
      <c r="AB996" s="7"/>
      <c r="AC996" s="7"/>
      <c r="AD996" s="7"/>
      <c r="AE996" s="7" t="s">
        <v>49</v>
      </c>
      <c r="AF996" s="7"/>
      <c r="AG996" s="7" t="s">
        <v>6225</v>
      </c>
      <c r="AH996" s="7" t="s">
        <v>6226</v>
      </c>
      <c r="AI996" s="7"/>
      <c r="AJ996" s="7"/>
      <c r="AK996" s="7"/>
    </row>
    <row r="997" spans="1:37" ht="14.25" customHeight="1" x14ac:dyDescent="0.3">
      <c r="A997" s="6">
        <v>996</v>
      </c>
      <c r="B997" s="7" t="s">
        <v>6227</v>
      </c>
      <c r="C997" s="8" t="s">
        <v>6228</v>
      </c>
      <c r="D997" s="7" t="s">
        <v>38</v>
      </c>
      <c r="E997" s="7" t="s">
        <v>55</v>
      </c>
      <c r="F997" s="7" t="s">
        <v>2608</v>
      </c>
      <c r="G997" s="7" t="s">
        <v>6229</v>
      </c>
      <c r="H997" s="6">
        <v>26382638</v>
      </c>
      <c r="I997" s="7">
        <v>14</v>
      </c>
      <c r="J997" s="7" t="s">
        <v>423</v>
      </c>
      <c r="K997" s="8" t="s">
        <v>6230</v>
      </c>
      <c r="L997" s="7">
        <v>-34.582901</v>
      </c>
      <c r="M997" s="7">
        <v>-58.430109000000002</v>
      </c>
      <c r="N997" s="49">
        <v>43460</v>
      </c>
      <c r="O997" s="49">
        <v>43637</v>
      </c>
      <c r="P997" s="7">
        <v>7</v>
      </c>
      <c r="Q997" s="7">
        <v>100</v>
      </c>
      <c r="R997" s="7" t="s">
        <v>6231</v>
      </c>
      <c r="S997" s="7" t="s">
        <v>6232</v>
      </c>
      <c r="T997" s="7" t="s">
        <v>6233</v>
      </c>
      <c r="U997" s="7" t="s">
        <v>6234</v>
      </c>
      <c r="V997" s="7" t="s">
        <v>6235</v>
      </c>
      <c r="W997" s="7">
        <v>2018</v>
      </c>
      <c r="X997" s="7" t="s">
        <v>5364</v>
      </c>
      <c r="Y997" s="7" t="s">
        <v>6236</v>
      </c>
      <c r="Z997" s="6">
        <v>30512700124</v>
      </c>
      <c r="AA997" s="6"/>
      <c r="AB997" s="7"/>
      <c r="AC997" s="7"/>
      <c r="AD997" s="7"/>
      <c r="AE997" s="7"/>
      <c r="AF997" s="7"/>
      <c r="AG997" s="7" t="s">
        <v>6237</v>
      </c>
      <c r="AH997" s="7" t="s">
        <v>6238</v>
      </c>
      <c r="AI997" s="7"/>
      <c r="AJ997" s="7"/>
      <c r="AK997" s="7"/>
    </row>
    <row r="998" spans="1:37" ht="14.25" customHeight="1" x14ac:dyDescent="0.3">
      <c r="A998" s="6">
        <v>997</v>
      </c>
      <c r="B998" s="7" t="s">
        <v>6239</v>
      </c>
      <c r="C998" s="8" t="s">
        <v>6239</v>
      </c>
      <c r="D998" s="7" t="s">
        <v>5621</v>
      </c>
      <c r="E998" s="7" t="s">
        <v>262</v>
      </c>
      <c r="F998" s="7" t="s">
        <v>56</v>
      </c>
      <c r="G998" s="7" t="s">
        <v>6240</v>
      </c>
      <c r="H998" s="6">
        <v>1585394079</v>
      </c>
      <c r="I998" s="6">
        <v>1</v>
      </c>
      <c r="J998" s="7" t="s">
        <v>2896</v>
      </c>
      <c r="K998" s="8" t="s">
        <v>6241</v>
      </c>
      <c r="L998" s="7"/>
      <c r="M998" s="7"/>
      <c r="N998" s="49">
        <v>42821</v>
      </c>
      <c r="O998" s="49">
        <v>44196</v>
      </c>
      <c r="P998" s="7">
        <v>19</v>
      </c>
      <c r="Q998" s="7">
        <v>0</v>
      </c>
      <c r="R998" s="7"/>
      <c r="S998" s="7"/>
      <c r="T998" s="7"/>
      <c r="U998" s="7"/>
      <c r="V998" s="7" t="s">
        <v>6242</v>
      </c>
      <c r="W998" s="6">
        <v>2016</v>
      </c>
      <c r="X998" s="7" t="s">
        <v>47</v>
      </c>
      <c r="Y998" s="7" t="s">
        <v>6243</v>
      </c>
      <c r="Z998" s="6">
        <v>30715547585</v>
      </c>
      <c r="AA998" s="6"/>
      <c r="AB998" s="7"/>
      <c r="AC998" s="7"/>
      <c r="AD998" s="7"/>
      <c r="AE998" s="7"/>
      <c r="AF998" s="7"/>
      <c r="AG998" s="7"/>
      <c r="AH998" s="7"/>
      <c r="AI998" s="7"/>
      <c r="AJ998" s="7"/>
      <c r="AK998" s="7"/>
    </row>
    <row r="999" spans="1:37" ht="14.25" customHeight="1" x14ac:dyDescent="0.3">
      <c r="A999" s="6">
        <v>998</v>
      </c>
      <c r="B999" s="7" t="s">
        <v>430</v>
      </c>
      <c r="C999" s="8" t="s">
        <v>6244</v>
      </c>
      <c r="D999" s="7" t="s">
        <v>38</v>
      </c>
      <c r="E999" s="7" t="s">
        <v>262</v>
      </c>
      <c r="F999" s="7" t="s">
        <v>56</v>
      </c>
      <c r="G999" s="7" t="s">
        <v>6245</v>
      </c>
      <c r="H999" s="6"/>
      <c r="I999" s="7">
        <v>13</v>
      </c>
      <c r="J999" s="7" t="s">
        <v>1962</v>
      </c>
      <c r="K999" s="8" t="s">
        <v>6246</v>
      </c>
      <c r="L999" s="7">
        <v>-34.553189160000002</v>
      </c>
      <c r="M999" s="7">
        <v>-58.458179610000002</v>
      </c>
      <c r="N999" s="49">
        <v>41743</v>
      </c>
      <c r="O999" s="49">
        <v>42500</v>
      </c>
      <c r="P999" s="7"/>
      <c r="Q999" s="7">
        <v>100</v>
      </c>
      <c r="R999" s="7" t="s">
        <v>6247</v>
      </c>
      <c r="S999" s="7"/>
      <c r="T999" s="7"/>
      <c r="U999" s="7"/>
      <c r="V999" s="7" t="s">
        <v>6248</v>
      </c>
      <c r="W999" s="6">
        <v>2013</v>
      </c>
      <c r="X999" s="7" t="s">
        <v>47</v>
      </c>
      <c r="Y999" s="7" t="s">
        <v>6249</v>
      </c>
      <c r="Z999" s="6">
        <v>30714420547</v>
      </c>
      <c r="AA999" s="6"/>
      <c r="AB999" s="7"/>
      <c r="AC999" s="7"/>
      <c r="AD999" s="7"/>
      <c r="AE999" s="7"/>
      <c r="AF999" s="7"/>
      <c r="AG999" s="7"/>
      <c r="AH999" s="7"/>
      <c r="AI999" s="7"/>
      <c r="AJ999" s="7"/>
      <c r="AK999" s="7"/>
    </row>
    <row r="1000" spans="1:37" ht="14.25" customHeight="1" x14ac:dyDescent="0.3">
      <c r="A1000" s="6">
        <v>999</v>
      </c>
      <c r="B1000" s="7" t="s">
        <v>36</v>
      </c>
      <c r="C1000" s="8" t="s">
        <v>6250</v>
      </c>
      <c r="D1000" s="7" t="s">
        <v>38</v>
      </c>
      <c r="E1000" s="7" t="s">
        <v>39</v>
      </c>
      <c r="F1000" s="7" t="s">
        <v>3039</v>
      </c>
      <c r="G1000" s="7" t="s">
        <v>6251</v>
      </c>
      <c r="H1000" s="6">
        <v>29698965</v>
      </c>
      <c r="I1000" s="7">
        <v>1</v>
      </c>
      <c r="J1000" s="7" t="s">
        <v>2896</v>
      </c>
      <c r="K1000" s="8" t="s">
        <v>6097</v>
      </c>
      <c r="L1000" s="7">
        <v>-34.579194999999999</v>
      </c>
      <c r="M1000" s="7">
        <v>-58.390715</v>
      </c>
      <c r="N1000" s="49">
        <v>43096</v>
      </c>
      <c r="O1000" s="49">
        <v>43402</v>
      </c>
      <c r="P1000" s="7">
        <v>10</v>
      </c>
      <c r="Q1000" s="7">
        <v>100</v>
      </c>
      <c r="R1000" s="7" t="s">
        <v>6252</v>
      </c>
      <c r="S1000" s="7"/>
      <c r="T1000" s="7"/>
      <c r="U1000" s="7"/>
      <c r="V1000" s="7" t="s">
        <v>102</v>
      </c>
      <c r="W1000" s="7">
        <v>2017</v>
      </c>
      <c r="X1000" s="7" t="s">
        <v>47</v>
      </c>
      <c r="Y1000" s="7" t="s">
        <v>6253</v>
      </c>
      <c r="Z1000" s="6">
        <v>30541068151</v>
      </c>
      <c r="AA1000" s="6">
        <v>43190</v>
      </c>
      <c r="AB1000" s="7"/>
      <c r="AC1000" s="7" t="s">
        <v>49</v>
      </c>
      <c r="AD1000" s="7"/>
      <c r="AE1000" s="7"/>
      <c r="AF1000" s="7" t="s">
        <v>50</v>
      </c>
      <c r="AG1000" s="7" t="s">
        <v>5904</v>
      </c>
      <c r="AH1000" s="7" t="s">
        <v>6254</v>
      </c>
      <c r="AI1000" s="7"/>
      <c r="AJ1000" s="7"/>
      <c r="AK1000" s="7"/>
    </row>
    <row r="1001" spans="1:37" ht="14.25" customHeight="1" x14ac:dyDescent="0.3">
      <c r="A1001" s="6">
        <v>1000</v>
      </c>
      <c r="B1001" s="7" t="s">
        <v>3708</v>
      </c>
      <c r="C1001" s="8" t="s">
        <v>6255</v>
      </c>
      <c r="D1001" s="7" t="s">
        <v>38</v>
      </c>
      <c r="E1001" s="7" t="s">
        <v>87</v>
      </c>
      <c r="F1001" s="7" t="s">
        <v>3039</v>
      </c>
      <c r="G1001" s="7" t="s">
        <v>6256</v>
      </c>
      <c r="H1001" s="6">
        <v>41076603</v>
      </c>
      <c r="I1001" s="7">
        <v>1</v>
      </c>
      <c r="J1001" s="7" t="s">
        <v>2896</v>
      </c>
      <c r="K1001" s="8" t="s">
        <v>6257</v>
      </c>
      <c r="L1001" s="7">
        <v>-34.583438000000001</v>
      </c>
      <c r="M1001" s="7">
        <v>-58.376922999999998</v>
      </c>
      <c r="N1001" s="49">
        <v>43282</v>
      </c>
      <c r="O1001" s="49">
        <v>43677</v>
      </c>
      <c r="P1001" s="7">
        <v>12</v>
      </c>
      <c r="Q1001" s="7">
        <v>100</v>
      </c>
      <c r="R1001" s="7"/>
      <c r="S1001" s="7"/>
      <c r="T1001" s="7"/>
      <c r="U1001" s="7"/>
      <c r="V1001" s="7" t="s">
        <v>6258</v>
      </c>
      <c r="W1001" s="7">
        <v>2018</v>
      </c>
      <c r="X1001" s="7"/>
      <c r="Y1001" s="7"/>
      <c r="Z1001" s="6" t="s">
        <v>6259</v>
      </c>
      <c r="AA1001" s="6">
        <v>43190</v>
      </c>
      <c r="AB1001" s="7"/>
      <c r="AC1001" s="7"/>
      <c r="AD1001" s="7"/>
      <c r="AE1001" s="7"/>
      <c r="AF1001" s="7" t="s">
        <v>3714</v>
      </c>
      <c r="AG1001" s="7"/>
      <c r="AH1001" s="7"/>
      <c r="AI1001" s="7"/>
      <c r="AJ1001" s="7"/>
      <c r="AK1001" s="7"/>
    </row>
    <row r="1002" spans="1:37" ht="14.25" customHeight="1" x14ac:dyDescent="0.3">
      <c r="A1002" s="6">
        <v>1001</v>
      </c>
      <c r="B1002" s="7" t="s">
        <v>3708</v>
      </c>
      <c r="C1002" s="8" t="s">
        <v>6260</v>
      </c>
      <c r="D1002" s="7" t="s">
        <v>38</v>
      </c>
      <c r="E1002" s="7" t="s">
        <v>87</v>
      </c>
      <c r="F1002" s="7" t="s">
        <v>3039</v>
      </c>
      <c r="G1002" s="7" t="s">
        <v>6261</v>
      </c>
      <c r="H1002" s="6">
        <v>106526382</v>
      </c>
      <c r="I1002" s="7">
        <v>1</v>
      </c>
      <c r="J1002" s="7" t="s">
        <v>2896</v>
      </c>
      <c r="K1002" s="8" t="s">
        <v>5746</v>
      </c>
      <c r="L1002" s="7">
        <v>-34.584580000000003</v>
      </c>
      <c r="M1002" s="7">
        <v>-58.380423999999998</v>
      </c>
      <c r="N1002" s="49">
        <v>43101</v>
      </c>
      <c r="O1002" s="49">
        <v>43770</v>
      </c>
      <c r="P1002" s="7">
        <v>23</v>
      </c>
      <c r="Q1002" s="7">
        <v>100</v>
      </c>
      <c r="R1002" s="7"/>
      <c r="S1002" s="7"/>
      <c r="T1002" s="7"/>
      <c r="U1002" s="7"/>
      <c r="V1002" s="7" t="s">
        <v>6258</v>
      </c>
      <c r="W1002" s="7">
        <v>2018</v>
      </c>
      <c r="X1002" s="7"/>
      <c r="Y1002" s="7"/>
      <c r="Z1002" s="6" t="s">
        <v>6262</v>
      </c>
      <c r="AA1002" s="6">
        <v>43190</v>
      </c>
      <c r="AB1002" s="7"/>
      <c r="AC1002" s="7"/>
      <c r="AD1002" s="7"/>
      <c r="AE1002" s="7"/>
      <c r="AF1002" s="7" t="s">
        <v>3714</v>
      </c>
      <c r="AG1002" s="7"/>
      <c r="AH1002" s="7"/>
      <c r="AI1002" s="7"/>
      <c r="AJ1002" s="7"/>
      <c r="AK1002" s="7"/>
    </row>
    <row r="1003" spans="1:37" ht="14.25" customHeight="1" x14ac:dyDescent="0.3">
      <c r="A1003" s="6">
        <v>1002</v>
      </c>
      <c r="B1003" s="9" t="s">
        <v>3708</v>
      </c>
      <c r="C1003" s="10" t="s">
        <v>6263</v>
      </c>
      <c r="D1003" s="9" t="s">
        <v>38</v>
      </c>
      <c r="E1003" s="9" t="s">
        <v>87</v>
      </c>
      <c r="F1003" s="9" t="s">
        <v>3039</v>
      </c>
      <c r="G1003" s="9" t="s">
        <v>6264</v>
      </c>
      <c r="H1003" s="11">
        <v>88035671</v>
      </c>
      <c r="I1003" s="9">
        <v>1</v>
      </c>
      <c r="J1003" s="9" t="s">
        <v>2896</v>
      </c>
      <c r="K1003" s="10" t="s">
        <v>6265</v>
      </c>
      <c r="L1003" s="9">
        <v>-34.580984999999998</v>
      </c>
      <c r="M1003" s="9">
        <v>-58.386817999999998</v>
      </c>
      <c r="N1003" s="50">
        <v>43101</v>
      </c>
      <c r="O1003" s="50">
        <v>43921</v>
      </c>
      <c r="P1003" s="9">
        <v>23</v>
      </c>
      <c r="Q1003" s="9">
        <v>100</v>
      </c>
      <c r="R1003" s="9"/>
      <c r="S1003" s="9"/>
      <c r="T1003" s="9"/>
      <c r="U1003" s="9"/>
      <c r="V1003" s="9" t="s">
        <v>6266</v>
      </c>
      <c r="W1003" s="9">
        <v>2018</v>
      </c>
      <c r="X1003" s="7" t="s">
        <v>47</v>
      </c>
      <c r="Y1003" s="7"/>
      <c r="Z1003" s="6">
        <v>30710622848</v>
      </c>
      <c r="AA1003" s="11">
        <v>43190</v>
      </c>
      <c r="AB1003" s="9"/>
      <c r="AC1003" s="9"/>
      <c r="AD1003" s="7"/>
      <c r="AE1003" s="7"/>
      <c r="AF1003" s="7" t="s">
        <v>3714</v>
      </c>
      <c r="AG1003" s="7" t="s">
        <v>6267</v>
      </c>
      <c r="AH1003" s="7"/>
      <c r="AI1003" s="7"/>
      <c r="AJ1003" s="7"/>
      <c r="AK1003" s="7"/>
    </row>
    <row r="1004" spans="1:37" ht="14.25" customHeight="1" x14ac:dyDescent="0.3">
      <c r="A1004" s="6">
        <v>1003</v>
      </c>
      <c r="B1004" s="7" t="s">
        <v>3708</v>
      </c>
      <c r="C1004" s="8" t="s">
        <v>6268</v>
      </c>
      <c r="D1004" s="7" t="s">
        <v>38</v>
      </c>
      <c r="E1004" s="7" t="s">
        <v>55</v>
      </c>
      <c r="F1004" s="7" t="s">
        <v>3039</v>
      </c>
      <c r="G1004" s="7" t="s">
        <v>6269</v>
      </c>
      <c r="H1004" s="6">
        <v>21649898</v>
      </c>
      <c r="I1004" s="7">
        <v>1</v>
      </c>
      <c r="J1004" s="7" t="s">
        <v>2896</v>
      </c>
      <c r="K1004" s="8" t="s">
        <v>5750</v>
      </c>
      <c r="L1004" s="7">
        <v>-34.580219</v>
      </c>
      <c r="M1004" s="7">
        <v>-58.383741000000001</v>
      </c>
      <c r="N1004" s="49">
        <v>43374</v>
      </c>
      <c r="O1004" s="49">
        <v>43556</v>
      </c>
      <c r="P1004" s="7">
        <v>8</v>
      </c>
      <c r="Q1004" s="7">
        <v>100</v>
      </c>
      <c r="R1004" s="7" t="s">
        <v>6270</v>
      </c>
      <c r="S1004" s="7"/>
      <c r="T1004" s="7"/>
      <c r="U1004" s="7"/>
      <c r="V1004" s="7" t="s">
        <v>2070</v>
      </c>
      <c r="W1004" s="7">
        <v>2018</v>
      </c>
      <c r="X1004" s="7"/>
      <c r="Y1004" s="7" t="s">
        <v>6271</v>
      </c>
      <c r="Z1004" s="6">
        <v>30714602760</v>
      </c>
      <c r="AA1004" s="6">
        <v>43190</v>
      </c>
      <c r="AB1004" s="6">
        <v>10</v>
      </c>
      <c r="AC1004" s="7"/>
      <c r="AD1004" s="7"/>
      <c r="AE1004" s="7"/>
      <c r="AF1004" s="7" t="s">
        <v>3714</v>
      </c>
      <c r="AG1004" s="7"/>
      <c r="AH1004" s="7"/>
      <c r="AI1004" s="7"/>
      <c r="AJ1004" s="7"/>
      <c r="AK1004" s="7"/>
    </row>
    <row r="1005" spans="1:37" ht="14.25" customHeight="1" x14ac:dyDescent="0.3">
      <c r="A1005" s="6">
        <v>1004</v>
      </c>
      <c r="B1005" s="7" t="s">
        <v>3708</v>
      </c>
      <c r="C1005" s="8" t="s">
        <v>6272</v>
      </c>
      <c r="D1005" s="7" t="s">
        <v>38</v>
      </c>
      <c r="E1005" s="7" t="s">
        <v>771</v>
      </c>
      <c r="F1005" s="7" t="s">
        <v>3039</v>
      </c>
      <c r="G1005" s="7" t="s">
        <v>6273</v>
      </c>
      <c r="H1005" s="6">
        <v>31574155.350000001</v>
      </c>
      <c r="I1005" s="7">
        <v>1</v>
      </c>
      <c r="J1005" s="7" t="s">
        <v>2896</v>
      </c>
      <c r="K1005" s="8" t="s">
        <v>5750</v>
      </c>
      <c r="L1005" s="7">
        <v>-34.582839</v>
      </c>
      <c r="M1005" s="7">
        <v>-58.376922999999998</v>
      </c>
      <c r="N1005" s="49">
        <v>43000</v>
      </c>
      <c r="O1005" s="49">
        <v>43616</v>
      </c>
      <c r="P1005" s="7">
        <v>17</v>
      </c>
      <c r="Q1005" s="7">
        <v>100</v>
      </c>
      <c r="R1005" s="7"/>
      <c r="S1005" s="7"/>
      <c r="T1005" s="7"/>
      <c r="U1005" s="7"/>
      <c r="V1005" s="7" t="s">
        <v>715</v>
      </c>
      <c r="W1005" s="6">
        <v>2017</v>
      </c>
      <c r="X1005" s="7" t="s">
        <v>6274</v>
      </c>
      <c r="Y1005" s="7" t="s">
        <v>6275</v>
      </c>
      <c r="Z1005" s="6">
        <v>30703232046</v>
      </c>
      <c r="AA1005" s="6">
        <v>43190</v>
      </c>
      <c r="AB1005" s="6">
        <v>10</v>
      </c>
      <c r="AC1005" s="7"/>
      <c r="AD1005" s="7"/>
      <c r="AE1005" s="7"/>
      <c r="AF1005" s="7" t="s">
        <v>3714</v>
      </c>
      <c r="AG1005" s="7" t="s">
        <v>5941</v>
      </c>
      <c r="AH1005" s="7"/>
      <c r="AI1005" s="7"/>
      <c r="AJ1005" s="7"/>
      <c r="AK1005" s="7"/>
    </row>
    <row r="1006" spans="1:37" ht="14.25" customHeight="1" x14ac:dyDescent="0.3">
      <c r="A1006" s="6">
        <v>1005</v>
      </c>
      <c r="B1006" s="7" t="s">
        <v>3708</v>
      </c>
      <c r="C1006" s="8" t="s">
        <v>6276</v>
      </c>
      <c r="D1006" s="7" t="s">
        <v>38</v>
      </c>
      <c r="E1006" s="7" t="s">
        <v>193</v>
      </c>
      <c r="F1006" s="7" t="s">
        <v>3039</v>
      </c>
      <c r="G1006" s="7" t="s">
        <v>6277</v>
      </c>
      <c r="H1006" s="6">
        <v>8004000</v>
      </c>
      <c r="I1006" s="7">
        <v>1</v>
      </c>
      <c r="J1006" s="7" t="s">
        <v>2896</v>
      </c>
      <c r="K1006" s="8" t="s">
        <v>5750</v>
      </c>
      <c r="L1006" s="7">
        <v>-34.584349000000003</v>
      </c>
      <c r="M1006" s="7">
        <v>-58.380688999999997</v>
      </c>
      <c r="N1006" s="49">
        <v>42795</v>
      </c>
      <c r="O1006" s="49">
        <v>43524</v>
      </c>
      <c r="P1006" s="6">
        <v>24</v>
      </c>
      <c r="Q1006" s="7">
        <v>100</v>
      </c>
      <c r="R1006" s="7" t="s">
        <v>6278</v>
      </c>
      <c r="S1006" s="7"/>
      <c r="T1006" s="7"/>
      <c r="U1006" s="7"/>
      <c r="V1006" s="7" t="s">
        <v>2070</v>
      </c>
      <c r="W1006" s="7">
        <v>2017</v>
      </c>
      <c r="X1006" s="7"/>
      <c r="Y1006" s="7"/>
      <c r="Z1006" s="6">
        <v>30711306745</v>
      </c>
      <c r="AA1006" s="6">
        <v>43190</v>
      </c>
      <c r="AB1006" s="6">
        <v>20</v>
      </c>
      <c r="AC1006" s="7"/>
      <c r="AD1006" s="7"/>
      <c r="AE1006" s="7"/>
      <c r="AF1006" s="7" t="s">
        <v>3714</v>
      </c>
      <c r="AG1006" s="7"/>
      <c r="AH1006" s="7"/>
      <c r="AI1006" s="7"/>
      <c r="AJ1006" s="7"/>
      <c r="AK1006" s="7"/>
    </row>
    <row r="1007" spans="1:37" ht="14.25" customHeight="1" x14ac:dyDescent="0.3">
      <c r="A1007" s="6">
        <v>1006</v>
      </c>
      <c r="B1007" s="9" t="s">
        <v>3708</v>
      </c>
      <c r="C1007" s="8" t="s">
        <v>6279</v>
      </c>
      <c r="D1007" s="9" t="s">
        <v>38</v>
      </c>
      <c r="E1007" s="9" t="s">
        <v>55</v>
      </c>
      <c r="F1007" s="9" t="s">
        <v>3039</v>
      </c>
      <c r="G1007" s="9" t="s">
        <v>6280</v>
      </c>
      <c r="H1007" s="11">
        <v>172245745</v>
      </c>
      <c r="I1007" s="9">
        <v>1</v>
      </c>
      <c r="J1007" s="9" t="s">
        <v>2896</v>
      </c>
      <c r="K1007" s="10" t="s">
        <v>5750</v>
      </c>
      <c r="L1007" s="9">
        <v>-34.580851000000003</v>
      </c>
      <c r="M1007" s="9">
        <v>-58.378791999999997</v>
      </c>
      <c r="N1007" s="50">
        <v>43394</v>
      </c>
      <c r="O1007" s="50">
        <v>44075</v>
      </c>
      <c r="P1007" s="9">
        <v>16</v>
      </c>
      <c r="Q1007" s="9">
        <v>100</v>
      </c>
      <c r="R1007" s="9" t="s">
        <v>6281</v>
      </c>
      <c r="S1007" s="9"/>
      <c r="T1007" s="9"/>
      <c r="U1007" s="9"/>
      <c r="V1007" s="9" t="s">
        <v>6282</v>
      </c>
      <c r="W1007" s="9">
        <v>2018</v>
      </c>
      <c r="X1007" s="9" t="s">
        <v>2183</v>
      </c>
      <c r="Y1007" s="7" t="s">
        <v>6283</v>
      </c>
      <c r="Z1007" s="11">
        <v>30699339810</v>
      </c>
      <c r="AA1007" s="11">
        <v>43190</v>
      </c>
      <c r="AB1007" s="11">
        <v>10</v>
      </c>
      <c r="AC1007" s="9"/>
      <c r="AD1007" s="7"/>
      <c r="AE1007" s="7"/>
      <c r="AF1007" s="7" t="s">
        <v>3714</v>
      </c>
      <c r="AG1007" s="7" t="s">
        <v>6030</v>
      </c>
      <c r="AH1007" s="7"/>
      <c r="AI1007" s="7"/>
      <c r="AJ1007" s="7"/>
      <c r="AK1007" s="7"/>
    </row>
    <row r="1008" spans="1:37" ht="14.25" customHeight="1" x14ac:dyDescent="0.3">
      <c r="A1008" s="6">
        <v>1007</v>
      </c>
      <c r="B1008" s="7" t="s">
        <v>3708</v>
      </c>
      <c r="C1008" s="8" t="s">
        <v>6284</v>
      </c>
      <c r="D1008" s="7" t="s">
        <v>38</v>
      </c>
      <c r="E1008" s="7" t="s">
        <v>55</v>
      </c>
      <c r="F1008" s="7" t="s">
        <v>3039</v>
      </c>
      <c r="G1008" s="7" t="s">
        <v>6285</v>
      </c>
      <c r="H1008" s="6">
        <v>11494715</v>
      </c>
      <c r="I1008" s="7">
        <v>1</v>
      </c>
      <c r="J1008" s="7" t="s">
        <v>2896</v>
      </c>
      <c r="K1008" s="8" t="s">
        <v>5750</v>
      </c>
      <c r="L1008" s="7">
        <v>-34.584345999999996</v>
      </c>
      <c r="M1008" s="7">
        <v>-58.380248000000002</v>
      </c>
      <c r="N1008" s="50">
        <v>42767</v>
      </c>
      <c r="O1008" s="50">
        <v>43069</v>
      </c>
      <c r="P1008" s="11">
        <v>11</v>
      </c>
      <c r="Q1008" s="7">
        <v>100</v>
      </c>
      <c r="R1008" s="7"/>
      <c r="S1008" s="7"/>
      <c r="T1008" s="7"/>
      <c r="U1008" s="7"/>
      <c r="V1008" s="7" t="s">
        <v>2070</v>
      </c>
      <c r="W1008" s="7">
        <v>2016</v>
      </c>
      <c r="X1008" s="7"/>
      <c r="Y1008" s="7"/>
      <c r="Z1008" s="6">
        <v>33711722349</v>
      </c>
      <c r="AA1008" s="6">
        <v>43190</v>
      </c>
      <c r="AB1008" s="6">
        <v>10</v>
      </c>
      <c r="AC1008" s="7"/>
      <c r="AD1008" s="7"/>
      <c r="AE1008" s="7"/>
      <c r="AF1008" s="7" t="s">
        <v>3714</v>
      </c>
      <c r="AG1008" s="7"/>
      <c r="AH1008" s="7"/>
      <c r="AI1008" s="7"/>
      <c r="AJ1008" s="7"/>
      <c r="AK1008" s="7"/>
    </row>
    <row r="1009" spans="1:37" ht="14.25" customHeight="1" x14ac:dyDescent="0.3">
      <c r="A1009" s="6">
        <v>1008</v>
      </c>
      <c r="B1009" s="7" t="s">
        <v>5637</v>
      </c>
      <c r="C1009" s="8" t="s">
        <v>6286</v>
      </c>
      <c r="D1009" s="7" t="s">
        <v>38</v>
      </c>
      <c r="E1009" s="7" t="s">
        <v>193</v>
      </c>
      <c r="F1009" s="7" t="s">
        <v>56</v>
      </c>
      <c r="G1009" s="7" t="s">
        <v>6287</v>
      </c>
      <c r="H1009" s="6">
        <v>595400000</v>
      </c>
      <c r="I1009" s="7">
        <v>13</v>
      </c>
      <c r="J1009" s="7" t="s">
        <v>1962</v>
      </c>
      <c r="K1009" s="8" t="s">
        <v>5641</v>
      </c>
      <c r="L1009" s="7">
        <v>-34.531547000000003</v>
      </c>
      <c r="M1009" s="7">
        <v>-58.460599000000002</v>
      </c>
      <c r="N1009" s="49">
        <v>43511</v>
      </c>
      <c r="O1009" s="49">
        <v>44104</v>
      </c>
      <c r="P1009" s="7">
        <v>19</v>
      </c>
      <c r="Q1009" s="7">
        <v>100</v>
      </c>
      <c r="R1009" s="7" t="s">
        <v>610</v>
      </c>
      <c r="S1009" s="7"/>
      <c r="T1009" s="7"/>
      <c r="U1009" s="7"/>
      <c r="V1009" s="7" t="s">
        <v>221</v>
      </c>
      <c r="W1009" s="7">
        <v>2018</v>
      </c>
      <c r="X1009" s="7" t="s">
        <v>5615</v>
      </c>
      <c r="Y1009" s="7" t="s">
        <v>6288</v>
      </c>
      <c r="Z1009" s="6">
        <v>33588171979</v>
      </c>
      <c r="AA1009" s="6"/>
      <c r="AB1009" s="7"/>
      <c r="AC1009" s="7"/>
      <c r="AD1009" s="7"/>
      <c r="AE1009" s="7"/>
      <c r="AF1009" s="7" t="s">
        <v>5643</v>
      </c>
      <c r="AG1009" s="7" t="s">
        <v>6289</v>
      </c>
      <c r="AH1009" s="7"/>
      <c r="AI1009" s="7"/>
      <c r="AJ1009" s="7"/>
      <c r="AK1009" s="7"/>
    </row>
    <row r="1010" spans="1:37" ht="14.25" customHeight="1" x14ac:dyDescent="0.3">
      <c r="A1010" s="6">
        <v>1009</v>
      </c>
      <c r="B1010" s="7" t="s">
        <v>6290</v>
      </c>
      <c r="C1010" s="8" t="s">
        <v>6291</v>
      </c>
      <c r="D1010" s="7" t="s">
        <v>38</v>
      </c>
      <c r="E1010" s="7" t="s">
        <v>193</v>
      </c>
      <c r="F1010" s="7" t="s">
        <v>56</v>
      </c>
      <c r="G1010" s="7" t="s">
        <v>6292</v>
      </c>
      <c r="H1010" s="6">
        <v>49595723</v>
      </c>
      <c r="I1010" s="7">
        <v>4</v>
      </c>
      <c r="J1010" s="7" t="s">
        <v>350</v>
      </c>
      <c r="K1010" s="8" t="s">
        <v>6293</v>
      </c>
      <c r="L1010" s="7">
        <v>-34.640552</v>
      </c>
      <c r="M1010" s="7">
        <v>-58.361392000000002</v>
      </c>
      <c r="N1010" s="49">
        <v>43514</v>
      </c>
      <c r="O1010" s="49">
        <v>43876</v>
      </c>
      <c r="P1010" s="7">
        <v>9</v>
      </c>
      <c r="Q1010" s="7">
        <v>100</v>
      </c>
      <c r="R1010" s="7" t="s">
        <v>6294</v>
      </c>
      <c r="S1010" s="7" t="s">
        <v>6295</v>
      </c>
      <c r="T1010" s="7" t="s">
        <v>6296</v>
      </c>
      <c r="U1010" s="7" t="s">
        <v>6297</v>
      </c>
      <c r="V1010" s="7" t="s">
        <v>3231</v>
      </c>
      <c r="W1010" s="6">
        <v>2018</v>
      </c>
      <c r="X1010" s="7" t="s">
        <v>47</v>
      </c>
      <c r="Y1010" s="7" t="s">
        <v>6298</v>
      </c>
      <c r="Z1010" s="6">
        <v>30710961634</v>
      </c>
      <c r="AA1010" s="6"/>
      <c r="AB1010" s="7"/>
      <c r="AC1010" s="7"/>
      <c r="AD1010" s="7"/>
      <c r="AE1010" s="7"/>
      <c r="AF1010" s="7"/>
      <c r="AG1010" s="7" t="s">
        <v>6299</v>
      </c>
      <c r="AH1010" s="7" t="s">
        <v>6300</v>
      </c>
      <c r="AI1010" s="7"/>
      <c r="AJ1010" s="7"/>
      <c r="AK1010" s="7"/>
    </row>
    <row r="1011" spans="1:37" ht="14.25" customHeight="1" x14ac:dyDescent="0.3">
      <c r="A1011" s="6">
        <v>1010</v>
      </c>
      <c r="B1011" s="7" t="s">
        <v>170</v>
      </c>
      <c r="C1011" s="8" t="s">
        <v>6301</v>
      </c>
      <c r="D1011" s="7" t="s">
        <v>5621</v>
      </c>
      <c r="E1011" s="7" t="s">
        <v>55</v>
      </c>
      <c r="F1011" s="7" t="s">
        <v>56</v>
      </c>
      <c r="G1011" s="7" t="s">
        <v>6302</v>
      </c>
      <c r="H1011" s="6">
        <v>903283412</v>
      </c>
      <c r="I1011" s="7">
        <v>8</v>
      </c>
      <c r="J1011" s="7" t="s">
        <v>89</v>
      </c>
      <c r="K1011" s="8" t="s">
        <v>6303</v>
      </c>
      <c r="L1011" s="7">
        <v>-34.672645000000003</v>
      </c>
      <c r="M1011" s="7">
        <v>-58.451140000000002</v>
      </c>
      <c r="N1011" s="49">
        <v>43539</v>
      </c>
      <c r="O1011" s="49">
        <v>44025</v>
      </c>
      <c r="P1011" s="7">
        <v>13</v>
      </c>
      <c r="Q1011" s="7">
        <v>11</v>
      </c>
      <c r="R1011" s="7"/>
      <c r="S1011" s="7"/>
      <c r="T1011" s="7"/>
      <c r="U1011" s="7"/>
      <c r="V1011" s="7" t="s">
        <v>5630</v>
      </c>
      <c r="W1011" s="6">
        <v>2018</v>
      </c>
      <c r="X1011" s="7" t="s">
        <v>1171</v>
      </c>
      <c r="Y1011" s="7" t="s">
        <v>6304</v>
      </c>
      <c r="Z1011" s="6">
        <v>30610895456</v>
      </c>
      <c r="AA1011" s="6" t="s">
        <v>169</v>
      </c>
      <c r="AB1011" s="7"/>
      <c r="AC1011" s="7"/>
      <c r="AD1011" s="7"/>
      <c r="AE1011" s="7"/>
      <c r="AF1011" s="7"/>
      <c r="AG1011" s="7"/>
      <c r="AH1011" s="7"/>
      <c r="AI1011" s="7"/>
      <c r="AJ1011" s="7"/>
      <c r="AK1011" s="7"/>
    </row>
    <row r="1012" spans="1:37" ht="14.25" customHeight="1" x14ac:dyDescent="0.3">
      <c r="A1012" s="6">
        <v>1011</v>
      </c>
      <c r="B1012" s="7" t="s">
        <v>6305</v>
      </c>
      <c r="C1012" s="8" t="s">
        <v>6306</v>
      </c>
      <c r="D1012" s="7" t="s">
        <v>38</v>
      </c>
      <c r="E1012" s="7" t="s">
        <v>193</v>
      </c>
      <c r="F1012" s="7" t="s">
        <v>56</v>
      </c>
      <c r="G1012" s="7" t="s">
        <v>6307</v>
      </c>
      <c r="H1012" s="6">
        <v>784789243</v>
      </c>
      <c r="I1012" s="7"/>
      <c r="J1012" s="7" t="s">
        <v>6308</v>
      </c>
      <c r="K1012" s="8" t="s">
        <v>6309</v>
      </c>
      <c r="L1012" s="7"/>
      <c r="M1012" s="7"/>
      <c r="N1012" s="49">
        <v>43461</v>
      </c>
      <c r="O1012" s="49">
        <v>44192</v>
      </c>
      <c r="P1012" s="7">
        <v>24</v>
      </c>
      <c r="Q1012" s="7">
        <v>100</v>
      </c>
      <c r="R1012" s="7" t="s">
        <v>610</v>
      </c>
      <c r="S1012" s="7"/>
      <c r="T1012" s="7"/>
      <c r="U1012" s="7"/>
      <c r="V1012" s="7" t="s">
        <v>6310</v>
      </c>
      <c r="W1012" s="6">
        <v>2017</v>
      </c>
      <c r="X1012" s="7" t="s">
        <v>1171</v>
      </c>
      <c r="Y1012" s="7" t="s">
        <v>6311</v>
      </c>
      <c r="Z1012" s="6">
        <v>30716274310</v>
      </c>
      <c r="AA1012" s="6"/>
      <c r="AB1012" s="7"/>
      <c r="AC1012" s="7"/>
      <c r="AD1012" s="7"/>
      <c r="AE1012" s="7"/>
      <c r="AF1012" s="7" t="s">
        <v>5625</v>
      </c>
      <c r="AG1012" s="7" t="s">
        <v>6312</v>
      </c>
      <c r="AH1012" s="7" t="s">
        <v>6313</v>
      </c>
      <c r="AI1012" s="7"/>
      <c r="AJ1012" s="7"/>
      <c r="AK1012" s="7"/>
    </row>
    <row r="1013" spans="1:37" ht="14.25" customHeight="1" x14ac:dyDescent="0.3">
      <c r="A1013" s="6">
        <v>1012</v>
      </c>
      <c r="B1013" s="7" t="s">
        <v>6305</v>
      </c>
      <c r="C1013" s="8" t="s">
        <v>6314</v>
      </c>
      <c r="D1013" s="7" t="s">
        <v>5621</v>
      </c>
      <c r="E1013" s="7" t="s">
        <v>193</v>
      </c>
      <c r="F1013" s="7" t="s">
        <v>56</v>
      </c>
      <c r="G1013" s="7" t="s">
        <v>6307</v>
      </c>
      <c r="H1013" s="6">
        <v>1368000000</v>
      </c>
      <c r="I1013" s="7"/>
      <c r="J1013" s="7" t="s">
        <v>6308</v>
      </c>
      <c r="K1013" s="8" t="s">
        <v>6309</v>
      </c>
      <c r="L1013" s="7"/>
      <c r="M1013" s="7"/>
      <c r="N1013" s="49">
        <v>43461</v>
      </c>
      <c r="O1013" s="49">
        <v>44165</v>
      </c>
      <c r="P1013" s="7">
        <v>23</v>
      </c>
      <c r="Q1013" s="7">
        <v>66</v>
      </c>
      <c r="R1013" s="7" t="s">
        <v>610</v>
      </c>
      <c r="S1013" s="7"/>
      <c r="T1013" s="7"/>
      <c r="U1013" s="7"/>
      <c r="V1013" s="7" t="s">
        <v>5630</v>
      </c>
      <c r="W1013" s="6">
        <v>2017</v>
      </c>
      <c r="X1013" s="7" t="s">
        <v>1171</v>
      </c>
      <c r="Y1013" s="7" t="s">
        <v>6315</v>
      </c>
      <c r="Z1013" s="6">
        <v>30546752271</v>
      </c>
      <c r="AA1013" s="6"/>
      <c r="AB1013" s="7"/>
      <c r="AC1013" s="7"/>
      <c r="AD1013" s="7"/>
      <c r="AE1013" s="7"/>
      <c r="AF1013" s="7" t="s">
        <v>5625</v>
      </c>
      <c r="AG1013" s="7" t="s">
        <v>6316</v>
      </c>
      <c r="AH1013" s="7" t="s">
        <v>6317</v>
      </c>
      <c r="AI1013" s="7"/>
      <c r="AJ1013" s="7"/>
      <c r="AK1013" s="7"/>
    </row>
    <row r="1014" spans="1:37" ht="14.25" customHeight="1" x14ac:dyDescent="0.3">
      <c r="A1014" s="6">
        <v>1013</v>
      </c>
      <c r="B1014" s="7" t="s">
        <v>6305</v>
      </c>
      <c r="C1014" s="8" t="s">
        <v>6318</v>
      </c>
      <c r="D1014" s="7" t="s">
        <v>5621</v>
      </c>
      <c r="E1014" s="7" t="s">
        <v>193</v>
      </c>
      <c r="F1014" s="7" t="s">
        <v>56</v>
      </c>
      <c r="G1014" s="7" t="s">
        <v>6307</v>
      </c>
      <c r="H1014" s="6">
        <v>1389607260</v>
      </c>
      <c r="I1014" s="7"/>
      <c r="J1014" s="7" t="s">
        <v>6308</v>
      </c>
      <c r="K1014" s="8" t="s">
        <v>6309</v>
      </c>
      <c r="L1014" s="7"/>
      <c r="M1014" s="7"/>
      <c r="N1014" s="49">
        <v>43461</v>
      </c>
      <c r="O1014" s="49">
        <v>44165</v>
      </c>
      <c r="P1014" s="7">
        <v>23</v>
      </c>
      <c r="Q1014" s="7">
        <v>69</v>
      </c>
      <c r="R1014" s="7" t="s">
        <v>610</v>
      </c>
      <c r="S1014" s="7"/>
      <c r="T1014" s="7"/>
      <c r="U1014" s="7"/>
      <c r="V1014" s="7" t="s">
        <v>5630</v>
      </c>
      <c r="W1014" s="6">
        <v>2017</v>
      </c>
      <c r="X1014" s="7" t="s">
        <v>1171</v>
      </c>
      <c r="Y1014" s="7" t="s">
        <v>5632</v>
      </c>
      <c r="Z1014" s="6">
        <v>30546752271</v>
      </c>
      <c r="AA1014" s="6"/>
      <c r="AB1014" s="7"/>
      <c r="AC1014" s="7"/>
      <c r="AD1014" s="7"/>
      <c r="AE1014" s="7"/>
      <c r="AF1014" s="7" t="s">
        <v>5625</v>
      </c>
      <c r="AG1014" s="7" t="s">
        <v>6319</v>
      </c>
      <c r="AH1014" s="7" t="s">
        <v>6320</v>
      </c>
      <c r="AI1014" s="7"/>
      <c r="AJ1014" s="7"/>
      <c r="AK1014" s="7"/>
    </row>
    <row r="1015" spans="1:37" ht="14.25" customHeight="1" x14ac:dyDescent="0.3">
      <c r="A1015" s="6">
        <v>1014</v>
      </c>
      <c r="B1015" s="7" t="s">
        <v>6321</v>
      </c>
      <c r="C1015" s="8" t="s">
        <v>6322</v>
      </c>
      <c r="D1015" s="7" t="s">
        <v>38</v>
      </c>
      <c r="E1015" s="7" t="s">
        <v>184</v>
      </c>
      <c r="F1015" s="7" t="s">
        <v>56</v>
      </c>
      <c r="G1015" s="7" t="s">
        <v>6323</v>
      </c>
      <c r="H1015" s="6">
        <v>125382126</v>
      </c>
      <c r="I1015" s="7">
        <v>12</v>
      </c>
      <c r="J1015" s="7" t="s">
        <v>433</v>
      </c>
      <c r="K1015" s="8" t="s">
        <v>6324</v>
      </c>
      <c r="L1015" s="7">
        <v>-34.562035999999999</v>
      </c>
      <c r="M1015" s="7">
        <v>-58.501159000000001</v>
      </c>
      <c r="N1015" s="49">
        <v>43315</v>
      </c>
      <c r="O1015" s="49">
        <v>43981</v>
      </c>
      <c r="P1015" s="7">
        <v>20</v>
      </c>
      <c r="Q1015" s="7">
        <v>100</v>
      </c>
      <c r="R1015" s="7"/>
      <c r="S1015" s="7"/>
      <c r="T1015" s="7"/>
      <c r="U1015" s="7"/>
      <c r="V1015" s="7" t="s">
        <v>6325</v>
      </c>
      <c r="W1015" s="6">
        <v>2018</v>
      </c>
      <c r="X1015" s="7"/>
      <c r="Y1015" s="7"/>
      <c r="Z1015" s="6"/>
      <c r="AA1015" s="6"/>
      <c r="AB1015" s="7"/>
      <c r="AC1015" s="7"/>
      <c r="AD1015" s="7"/>
      <c r="AE1015" s="7"/>
      <c r="AF1015" s="7"/>
      <c r="AG1015" s="7" t="s">
        <v>6326</v>
      </c>
      <c r="AH1015" s="7" t="s">
        <v>6327</v>
      </c>
      <c r="AI1015" s="7"/>
      <c r="AJ1015" s="7"/>
      <c r="AK1015" s="7"/>
    </row>
    <row r="1016" spans="1:37" ht="14.25" customHeight="1" x14ac:dyDescent="0.3">
      <c r="A1016" s="6">
        <v>1015</v>
      </c>
      <c r="B1016" s="7" t="s">
        <v>6328</v>
      </c>
      <c r="C1016" s="8" t="s">
        <v>6329</v>
      </c>
      <c r="D1016" s="7" t="s">
        <v>38</v>
      </c>
      <c r="E1016" s="7" t="s">
        <v>193</v>
      </c>
      <c r="F1016" s="7" t="s">
        <v>56</v>
      </c>
      <c r="G1016" s="7" t="s">
        <v>6330</v>
      </c>
      <c r="H1016" s="6">
        <v>41513015</v>
      </c>
      <c r="I1016" s="7">
        <v>14</v>
      </c>
      <c r="J1016" s="7" t="s">
        <v>423</v>
      </c>
      <c r="K1016" s="8" t="s">
        <v>6331</v>
      </c>
      <c r="L1016" s="7">
        <v>-34.583393000000001</v>
      </c>
      <c r="M1016" s="7">
        <v>-58.429408000000002</v>
      </c>
      <c r="N1016" s="49">
        <v>43538</v>
      </c>
      <c r="O1016" s="49">
        <v>43738</v>
      </c>
      <c r="P1016" s="7">
        <v>7</v>
      </c>
      <c r="Q1016" s="7">
        <v>100</v>
      </c>
      <c r="R1016" s="7" t="s">
        <v>6332</v>
      </c>
      <c r="S1016" s="7" t="s">
        <v>6333</v>
      </c>
      <c r="T1016" s="7" t="s">
        <v>6334</v>
      </c>
      <c r="U1016" s="7" t="s">
        <v>6335</v>
      </c>
      <c r="V1016" s="7" t="s">
        <v>227</v>
      </c>
      <c r="W1016" s="6">
        <v>2019</v>
      </c>
      <c r="X1016" s="7" t="s">
        <v>857</v>
      </c>
      <c r="Y1016" s="7" t="s">
        <v>6336</v>
      </c>
      <c r="Z1016" s="6">
        <v>30711470022</v>
      </c>
      <c r="AA1016" s="6"/>
      <c r="AB1016" s="7"/>
      <c r="AC1016" s="7"/>
      <c r="AD1016" s="7"/>
      <c r="AE1016" s="7"/>
      <c r="AF1016" s="7"/>
      <c r="AG1016" s="7" t="s">
        <v>6337</v>
      </c>
      <c r="AH1016" s="7" t="s">
        <v>6338</v>
      </c>
      <c r="AI1016" s="7"/>
      <c r="AJ1016" s="7"/>
      <c r="AK1016" s="7"/>
    </row>
    <row r="1017" spans="1:37" ht="14.25" customHeight="1" x14ac:dyDescent="0.3">
      <c r="A1017" s="6">
        <v>1016</v>
      </c>
      <c r="B1017" s="7" t="s">
        <v>6339</v>
      </c>
      <c r="C1017" s="8" t="s">
        <v>6340</v>
      </c>
      <c r="D1017" s="7" t="s">
        <v>38</v>
      </c>
      <c r="E1017" s="7" t="s">
        <v>55</v>
      </c>
      <c r="F1017" s="7" t="s">
        <v>56</v>
      </c>
      <c r="G1017" s="7" t="s">
        <v>6341</v>
      </c>
      <c r="H1017" s="6">
        <v>75898346</v>
      </c>
      <c r="I1017" s="7">
        <v>8</v>
      </c>
      <c r="J1017" s="7" t="s">
        <v>89</v>
      </c>
      <c r="K1017" s="8" t="s">
        <v>6342</v>
      </c>
      <c r="L1017" s="7">
        <v>-34.671061999999999</v>
      </c>
      <c r="M1017" s="7">
        <v>-58.493206000000001</v>
      </c>
      <c r="N1017" s="49">
        <v>43405</v>
      </c>
      <c r="O1017" s="49">
        <v>43738</v>
      </c>
      <c r="P1017" s="7">
        <v>10</v>
      </c>
      <c r="Q1017" s="7">
        <v>100</v>
      </c>
      <c r="R1017" s="7" t="s">
        <v>6343</v>
      </c>
      <c r="S1017" s="7" t="s">
        <v>6344</v>
      </c>
      <c r="T1017" s="7" t="s">
        <v>6345</v>
      </c>
      <c r="U1017" s="7" t="s">
        <v>6346</v>
      </c>
      <c r="V1017" s="7" t="s">
        <v>221</v>
      </c>
      <c r="W1017" s="7">
        <v>2018</v>
      </c>
      <c r="X1017" s="7" t="s">
        <v>1171</v>
      </c>
      <c r="Y1017" s="7" t="s">
        <v>6347</v>
      </c>
      <c r="Z1017" s="6">
        <v>33588171979</v>
      </c>
      <c r="AA1017" s="6"/>
      <c r="AB1017" s="7"/>
      <c r="AC1017" s="7"/>
      <c r="AD1017" s="7"/>
      <c r="AE1017" s="7"/>
      <c r="AF1017" s="7" t="s">
        <v>5180</v>
      </c>
      <c r="AG1017" s="7" t="s">
        <v>6348</v>
      </c>
      <c r="AH1017" s="7" t="s">
        <v>6349</v>
      </c>
      <c r="AI1017" s="7"/>
      <c r="AJ1017" s="7"/>
      <c r="AK1017" s="7"/>
    </row>
    <row r="1018" spans="1:37" ht="14.25" customHeight="1" x14ac:dyDescent="0.3">
      <c r="A1018" s="6">
        <v>1017</v>
      </c>
      <c r="B1018" s="7" t="s">
        <v>2240</v>
      </c>
      <c r="C1018" s="8" t="s">
        <v>6350</v>
      </c>
      <c r="D1018" s="7" t="s">
        <v>38</v>
      </c>
      <c r="E1018" s="7" t="s">
        <v>193</v>
      </c>
      <c r="F1018" s="7" t="s">
        <v>164</v>
      </c>
      <c r="G1018" s="7" t="s">
        <v>6351</v>
      </c>
      <c r="H1018" s="6">
        <v>190575</v>
      </c>
      <c r="I1018" s="7">
        <v>1</v>
      </c>
      <c r="J1018" s="7" t="s">
        <v>3166</v>
      </c>
      <c r="K1018" s="8" t="s">
        <v>6352</v>
      </c>
      <c r="L1018" s="7">
        <v>-34.622517999999999</v>
      </c>
      <c r="M1018" s="7">
        <v>-58.374558</v>
      </c>
      <c r="N1018" s="49">
        <v>43244</v>
      </c>
      <c r="O1018" s="49">
        <v>43274</v>
      </c>
      <c r="P1018" s="7">
        <v>1</v>
      </c>
      <c r="Q1018" s="7">
        <v>100</v>
      </c>
      <c r="R1018" s="7"/>
      <c r="S1018" s="7"/>
      <c r="T1018" s="7"/>
      <c r="U1018" s="7"/>
      <c r="V1018" s="7" t="s">
        <v>6353</v>
      </c>
      <c r="W1018" s="7">
        <v>2018</v>
      </c>
      <c r="X1018" s="7" t="s">
        <v>228</v>
      </c>
      <c r="Y1018" s="7" t="s">
        <v>6354</v>
      </c>
      <c r="Z1018" s="6">
        <v>30712482385</v>
      </c>
      <c r="AA1018" s="6" t="s">
        <v>2054</v>
      </c>
      <c r="AB1018" s="7"/>
      <c r="AC1018" s="7"/>
      <c r="AD1018" s="7"/>
      <c r="AE1018" s="7"/>
      <c r="AF1018" s="7"/>
      <c r="AG1018" s="7"/>
      <c r="AH1018" s="7"/>
      <c r="AI1018" s="7"/>
      <c r="AJ1018" s="7"/>
      <c r="AK1018" s="7"/>
    </row>
    <row r="1019" spans="1:37" ht="14.25" customHeight="1" x14ac:dyDescent="0.3">
      <c r="A1019" s="6">
        <v>1018</v>
      </c>
      <c r="B1019" s="7" t="s">
        <v>2348</v>
      </c>
      <c r="C1019" s="8" t="s">
        <v>6355</v>
      </c>
      <c r="D1019" s="7" t="s">
        <v>38</v>
      </c>
      <c r="E1019" s="7" t="s">
        <v>193</v>
      </c>
      <c r="F1019" s="7" t="s">
        <v>164</v>
      </c>
      <c r="G1019" s="7" t="s">
        <v>6356</v>
      </c>
      <c r="H1019" s="6">
        <v>10649661</v>
      </c>
      <c r="I1019" s="7">
        <v>8</v>
      </c>
      <c r="J1019" s="7" t="s">
        <v>173</v>
      </c>
      <c r="K1019" s="8" t="s">
        <v>6357</v>
      </c>
      <c r="L1019" s="7">
        <v>-34662281</v>
      </c>
      <c r="M1019" s="7">
        <v>-58.448704999999997</v>
      </c>
      <c r="N1019" s="49">
        <v>43467</v>
      </c>
      <c r="O1019" s="49">
        <v>43657</v>
      </c>
      <c r="P1019" s="7">
        <v>5</v>
      </c>
      <c r="Q1019" s="7">
        <v>98.57</v>
      </c>
      <c r="R1019" s="7"/>
      <c r="S1019" s="7"/>
      <c r="T1019" s="7"/>
      <c r="U1019" s="7"/>
      <c r="V1019" s="7" t="s">
        <v>2499</v>
      </c>
      <c r="W1019" s="7">
        <v>2018</v>
      </c>
      <c r="X1019" s="7" t="s">
        <v>47</v>
      </c>
      <c r="Y1019" s="7" t="s">
        <v>6358</v>
      </c>
      <c r="Z1019" s="6">
        <v>33707144829</v>
      </c>
      <c r="AA1019" s="6" t="s">
        <v>2054</v>
      </c>
      <c r="AB1019" s="7"/>
      <c r="AC1019" s="7"/>
      <c r="AD1019" s="7"/>
      <c r="AE1019" s="7"/>
      <c r="AF1019" s="7"/>
      <c r="AG1019" s="7"/>
      <c r="AH1019" s="7"/>
      <c r="AI1019" s="7"/>
      <c r="AJ1019" s="7"/>
      <c r="AK1019" s="7"/>
    </row>
    <row r="1020" spans="1:37" ht="14.25" customHeight="1" x14ac:dyDescent="0.3">
      <c r="A1020" s="6">
        <v>1019</v>
      </c>
      <c r="B1020" s="7" t="s">
        <v>615</v>
      </c>
      <c r="C1020" s="8" t="s">
        <v>6359</v>
      </c>
      <c r="D1020" s="7" t="s">
        <v>38</v>
      </c>
      <c r="E1020" s="7" t="s">
        <v>193</v>
      </c>
      <c r="F1020" s="7" t="s">
        <v>164</v>
      </c>
      <c r="G1020" s="7" t="s">
        <v>6360</v>
      </c>
      <c r="H1020" s="6">
        <v>11478249</v>
      </c>
      <c r="I1020" s="7">
        <v>4</v>
      </c>
      <c r="J1020" s="7" t="s">
        <v>367</v>
      </c>
      <c r="K1020" s="8" t="s">
        <v>6361</v>
      </c>
      <c r="L1020" s="7">
        <v>-34.636336</v>
      </c>
      <c r="M1020" s="7">
        <v>-58.40305</v>
      </c>
      <c r="N1020" s="49">
        <v>43311</v>
      </c>
      <c r="O1020" s="49">
        <v>43551</v>
      </c>
      <c r="P1020" s="7">
        <v>6</v>
      </c>
      <c r="Q1020" s="7">
        <v>97.78</v>
      </c>
      <c r="R1020" s="7"/>
      <c r="S1020" s="7"/>
      <c r="T1020" s="7"/>
      <c r="U1020" s="7"/>
      <c r="V1020" s="7" t="s">
        <v>5561</v>
      </c>
      <c r="W1020" s="7">
        <v>2018</v>
      </c>
      <c r="X1020" s="7" t="s">
        <v>47</v>
      </c>
      <c r="Y1020" s="7" t="s">
        <v>6362</v>
      </c>
      <c r="Z1020" s="6">
        <v>30567789000</v>
      </c>
      <c r="AA1020" s="6" t="s">
        <v>2054</v>
      </c>
      <c r="AB1020" s="7"/>
      <c r="AC1020" s="7"/>
      <c r="AD1020" s="7"/>
      <c r="AE1020" s="7"/>
      <c r="AF1020" s="7"/>
      <c r="AG1020" s="7"/>
      <c r="AH1020" s="7"/>
      <c r="AI1020" s="7"/>
      <c r="AJ1020" s="7"/>
      <c r="AK1020" s="7"/>
    </row>
    <row r="1021" spans="1:37" ht="14.25" customHeight="1" x14ac:dyDescent="0.3">
      <c r="A1021" s="6">
        <v>1020</v>
      </c>
      <c r="B1021" s="7" t="s">
        <v>615</v>
      </c>
      <c r="C1021" s="8" t="s">
        <v>6363</v>
      </c>
      <c r="D1021" s="7" t="s">
        <v>38</v>
      </c>
      <c r="E1021" s="7" t="s">
        <v>193</v>
      </c>
      <c r="F1021" s="7" t="s">
        <v>164</v>
      </c>
      <c r="G1021" s="7" t="s">
        <v>6364</v>
      </c>
      <c r="H1021" s="6">
        <v>1193562</v>
      </c>
      <c r="I1021" s="7">
        <v>7</v>
      </c>
      <c r="J1021" s="7" t="s">
        <v>938</v>
      </c>
      <c r="K1021" s="8" t="s">
        <v>6365</v>
      </c>
      <c r="L1021" s="7">
        <v>-34.630277999999997</v>
      </c>
      <c r="M1021" s="7">
        <v>-58.436</v>
      </c>
      <c r="N1021" s="49">
        <v>43280</v>
      </c>
      <c r="O1021" s="49">
        <v>43340</v>
      </c>
      <c r="P1021" s="7">
        <v>2</v>
      </c>
      <c r="Q1021" s="7">
        <v>100</v>
      </c>
      <c r="R1021" s="7"/>
      <c r="S1021" s="7"/>
      <c r="T1021" s="7"/>
      <c r="U1021" s="7"/>
      <c r="V1021" s="7" t="s">
        <v>6366</v>
      </c>
      <c r="W1021" s="7">
        <v>2018</v>
      </c>
      <c r="X1021" s="7" t="s">
        <v>228</v>
      </c>
      <c r="Y1021" s="7" t="s">
        <v>6367</v>
      </c>
      <c r="Z1021" s="6">
        <v>30707902341</v>
      </c>
      <c r="AA1021" s="6" t="s">
        <v>2054</v>
      </c>
      <c r="AB1021" s="7"/>
      <c r="AC1021" s="7"/>
      <c r="AD1021" s="7"/>
      <c r="AE1021" s="7"/>
      <c r="AF1021" s="7"/>
      <c r="AG1021" s="7"/>
      <c r="AH1021" s="7"/>
      <c r="AI1021" s="7"/>
      <c r="AJ1021" s="7"/>
      <c r="AK1021" s="7"/>
    </row>
    <row r="1022" spans="1:37" ht="14.25" customHeight="1" x14ac:dyDescent="0.3">
      <c r="A1022" s="6">
        <v>1021</v>
      </c>
      <c r="B1022" s="7" t="s">
        <v>1733</v>
      </c>
      <c r="C1022" s="8" t="s">
        <v>6368</v>
      </c>
      <c r="D1022" s="7" t="s">
        <v>38</v>
      </c>
      <c r="E1022" s="7" t="s">
        <v>87</v>
      </c>
      <c r="F1022" s="7" t="s">
        <v>164</v>
      </c>
      <c r="G1022" s="7" t="s">
        <v>4969</v>
      </c>
      <c r="H1022" s="6">
        <v>1243080</v>
      </c>
      <c r="I1022" s="7">
        <v>8</v>
      </c>
      <c r="J1022" s="7" t="s">
        <v>173</v>
      </c>
      <c r="K1022" s="8" t="s">
        <v>6369</v>
      </c>
      <c r="L1022" s="7">
        <v>-34.664374000000002</v>
      </c>
      <c r="M1022" s="7">
        <v>-58.455120000000001</v>
      </c>
      <c r="N1022" s="49">
        <v>43195</v>
      </c>
      <c r="O1022" s="49">
        <v>43330</v>
      </c>
      <c r="P1022" s="7">
        <v>3</v>
      </c>
      <c r="Q1022" s="7">
        <v>100</v>
      </c>
      <c r="R1022" s="7"/>
      <c r="S1022" s="7"/>
      <c r="T1022" s="7"/>
      <c r="U1022" s="7"/>
      <c r="V1022" s="7" t="s">
        <v>1774</v>
      </c>
      <c r="W1022" s="7">
        <v>2018</v>
      </c>
      <c r="X1022" s="7" t="s">
        <v>228</v>
      </c>
      <c r="Y1022" s="7" t="s">
        <v>239</v>
      </c>
      <c r="Z1022" s="6">
        <v>30709930385</v>
      </c>
      <c r="AA1022" s="6" t="s">
        <v>169</v>
      </c>
      <c r="AB1022" s="7"/>
      <c r="AC1022" s="7"/>
      <c r="AD1022" s="7"/>
      <c r="AE1022" s="7"/>
      <c r="AF1022" s="7"/>
      <c r="AG1022" s="7"/>
      <c r="AH1022" s="7"/>
      <c r="AI1022" s="7"/>
      <c r="AJ1022" s="7"/>
      <c r="AK1022" s="7"/>
    </row>
    <row r="1023" spans="1:37" ht="14.25" customHeight="1" x14ac:dyDescent="0.3">
      <c r="A1023" s="6">
        <v>1022</v>
      </c>
      <c r="B1023" s="7" t="s">
        <v>1733</v>
      </c>
      <c r="C1023" s="8" t="s">
        <v>6370</v>
      </c>
      <c r="D1023" s="7" t="s">
        <v>38</v>
      </c>
      <c r="E1023" s="7" t="s">
        <v>1735</v>
      </c>
      <c r="F1023" s="7" t="s">
        <v>164</v>
      </c>
      <c r="G1023" s="7" t="s">
        <v>6371</v>
      </c>
      <c r="H1023" s="6">
        <v>350068</v>
      </c>
      <c r="I1023" s="7">
        <v>8</v>
      </c>
      <c r="J1023" s="7" t="s">
        <v>173</v>
      </c>
      <c r="K1023" s="8" t="s">
        <v>6372</v>
      </c>
      <c r="L1023" s="7">
        <v>-34.663449999999997</v>
      </c>
      <c r="M1023" s="7">
        <v>-58.459488999999998</v>
      </c>
      <c r="N1023" s="49">
        <v>43286</v>
      </c>
      <c r="O1023" s="49">
        <v>43319</v>
      </c>
      <c r="P1023" s="7">
        <v>1.5</v>
      </c>
      <c r="Q1023" s="7">
        <v>100</v>
      </c>
      <c r="R1023" s="7"/>
      <c r="S1023" s="7"/>
      <c r="T1023" s="7"/>
      <c r="U1023" s="7"/>
      <c r="V1023" s="7" t="s">
        <v>2152</v>
      </c>
      <c r="W1023" s="7">
        <v>2018</v>
      </c>
      <c r="X1023" s="7" t="s">
        <v>228</v>
      </c>
      <c r="Y1023" s="7" t="s">
        <v>6373</v>
      </c>
      <c r="Z1023" s="6">
        <v>30710477910</v>
      </c>
      <c r="AA1023" s="6" t="s">
        <v>169</v>
      </c>
      <c r="AB1023" s="7"/>
      <c r="AC1023" s="7"/>
      <c r="AD1023" s="7"/>
      <c r="AE1023" s="7"/>
      <c r="AF1023" s="7"/>
      <c r="AG1023" s="7"/>
      <c r="AH1023" s="7"/>
      <c r="AI1023" s="7"/>
      <c r="AJ1023" s="7"/>
      <c r="AK1023" s="7"/>
    </row>
    <row r="1024" spans="1:37" ht="14.25" customHeight="1" x14ac:dyDescent="0.3">
      <c r="A1024" s="6">
        <v>1023</v>
      </c>
      <c r="B1024" s="7" t="s">
        <v>1733</v>
      </c>
      <c r="C1024" s="8" t="s">
        <v>6374</v>
      </c>
      <c r="D1024" s="7" t="s">
        <v>38</v>
      </c>
      <c r="E1024" s="7" t="s">
        <v>55</v>
      </c>
      <c r="F1024" s="7" t="s">
        <v>164</v>
      </c>
      <c r="G1024" s="7" t="s">
        <v>6375</v>
      </c>
      <c r="H1024" s="6">
        <v>923358</v>
      </c>
      <c r="I1024" s="7">
        <v>8</v>
      </c>
      <c r="J1024" s="7" t="s">
        <v>173</v>
      </c>
      <c r="K1024" s="8" t="s">
        <v>6376</v>
      </c>
      <c r="L1024" s="7">
        <v>-34.663449999999997</v>
      </c>
      <c r="M1024" s="7">
        <v>-58.459488999999998</v>
      </c>
      <c r="N1024" s="49">
        <v>43312</v>
      </c>
      <c r="O1024" s="49">
        <v>43357</v>
      </c>
      <c r="P1024" s="7">
        <v>1.5</v>
      </c>
      <c r="Q1024" s="7">
        <v>100</v>
      </c>
      <c r="R1024" s="7"/>
      <c r="S1024" s="7"/>
      <c r="T1024" s="7"/>
      <c r="U1024" s="7"/>
      <c r="V1024" s="7" t="s">
        <v>1139</v>
      </c>
      <c r="W1024" s="7">
        <v>2018</v>
      </c>
      <c r="X1024" s="7" t="s">
        <v>228</v>
      </c>
      <c r="Y1024" s="7" t="s">
        <v>6377</v>
      </c>
      <c r="Z1024" s="6">
        <v>30709272981</v>
      </c>
      <c r="AA1024" s="6" t="s">
        <v>169</v>
      </c>
      <c r="AB1024" s="7"/>
      <c r="AC1024" s="7"/>
      <c r="AD1024" s="7"/>
      <c r="AE1024" s="7"/>
      <c r="AF1024" s="7"/>
      <c r="AG1024" s="7"/>
      <c r="AH1024" s="7"/>
      <c r="AI1024" s="7"/>
      <c r="AJ1024" s="7"/>
      <c r="AK1024" s="7"/>
    </row>
    <row r="1025" spans="1:37" ht="14.25" customHeight="1" x14ac:dyDescent="0.3">
      <c r="A1025" s="6">
        <v>1024</v>
      </c>
      <c r="B1025" s="7" t="s">
        <v>1733</v>
      </c>
      <c r="C1025" s="8" t="s">
        <v>6378</v>
      </c>
      <c r="D1025" s="7" t="s">
        <v>38</v>
      </c>
      <c r="E1025" s="7" t="s">
        <v>55</v>
      </c>
      <c r="F1025" s="7" t="s">
        <v>164</v>
      </c>
      <c r="G1025" s="7" t="s">
        <v>6379</v>
      </c>
      <c r="H1025" s="6">
        <v>692119</v>
      </c>
      <c r="I1025" s="7">
        <v>8</v>
      </c>
      <c r="J1025" s="7" t="s">
        <v>173</v>
      </c>
      <c r="K1025" s="8" t="s">
        <v>6376</v>
      </c>
      <c r="L1025" s="7">
        <v>-34.663449999999997</v>
      </c>
      <c r="M1025" s="7">
        <v>-58.459488999999998</v>
      </c>
      <c r="N1025" s="49">
        <v>43355</v>
      </c>
      <c r="O1025" s="49">
        <v>43395</v>
      </c>
      <c r="P1025" s="7">
        <v>1.34</v>
      </c>
      <c r="Q1025" s="7">
        <v>100</v>
      </c>
      <c r="R1025" s="7"/>
      <c r="S1025" s="7"/>
      <c r="T1025" s="7"/>
      <c r="U1025" s="7"/>
      <c r="V1025" s="7" t="s">
        <v>2106</v>
      </c>
      <c r="W1025" s="7">
        <v>2018</v>
      </c>
      <c r="X1025" s="7" t="s">
        <v>228</v>
      </c>
      <c r="Y1025" s="7" t="s">
        <v>6380</v>
      </c>
      <c r="Z1025" s="6">
        <v>30711170053</v>
      </c>
      <c r="AA1025" s="6" t="s">
        <v>169</v>
      </c>
      <c r="AB1025" s="7"/>
      <c r="AC1025" s="7"/>
      <c r="AD1025" s="7"/>
      <c r="AE1025" s="7"/>
      <c r="AF1025" s="7"/>
      <c r="AG1025" s="7"/>
      <c r="AH1025" s="7"/>
      <c r="AI1025" s="7"/>
      <c r="AJ1025" s="7"/>
      <c r="AK1025" s="7"/>
    </row>
    <row r="1026" spans="1:37" ht="14.25" customHeight="1" x14ac:dyDescent="0.3">
      <c r="A1026" s="6">
        <v>1025</v>
      </c>
      <c r="B1026" s="7" t="s">
        <v>1733</v>
      </c>
      <c r="C1026" s="8" t="s">
        <v>6381</v>
      </c>
      <c r="D1026" s="7" t="s">
        <v>38</v>
      </c>
      <c r="E1026" s="7" t="s">
        <v>55</v>
      </c>
      <c r="F1026" s="7" t="s">
        <v>164</v>
      </c>
      <c r="G1026" s="7" t="s">
        <v>6382</v>
      </c>
      <c r="H1026" s="6">
        <v>5861544</v>
      </c>
      <c r="I1026" s="7">
        <v>8</v>
      </c>
      <c r="J1026" s="7" t="s">
        <v>173</v>
      </c>
      <c r="K1026" s="8" t="s">
        <v>6376</v>
      </c>
      <c r="L1026" s="7">
        <v>-34.663449999999997</v>
      </c>
      <c r="M1026" s="7">
        <v>-58.459488999999998</v>
      </c>
      <c r="N1026" s="49">
        <v>43438</v>
      </c>
      <c r="O1026" s="49">
        <v>43513</v>
      </c>
      <c r="P1026" s="7">
        <v>2.5</v>
      </c>
      <c r="Q1026" s="7">
        <v>100</v>
      </c>
      <c r="R1026" s="7"/>
      <c r="S1026" s="7"/>
      <c r="T1026" s="7"/>
      <c r="U1026" s="7"/>
      <c r="V1026" s="7" t="s">
        <v>6383</v>
      </c>
      <c r="W1026" s="7">
        <v>2018</v>
      </c>
      <c r="X1026" s="7" t="s">
        <v>228</v>
      </c>
      <c r="Y1026" s="7" t="s">
        <v>6384</v>
      </c>
      <c r="Z1026" s="6">
        <v>30714290173</v>
      </c>
      <c r="AA1026" s="6" t="s">
        <v>169</v>
      </c>
      <c r="AB1026" s="7"/>
      <c r="AC1026" s="7"/>
      <c r="AD1026" s="7"/>
      <c r="AE1026" s="7"/>
      <c r="AF1026" s="7"/>
      <c r="AG1026" s="7"/>
      <c r="AH1026" s="7"/>
      <c r="AI1026" s="7"/>
      <c r="AJ1026" s="7"/>
      <c r="AK1026" s="7"/>
    </row>
    <row r="1027" spans="1:37" ht="14.25" customHeight="1" x14ac:dyDescent="0.3">
      <c r="A1027" s="6">
        <v>1026</v>
      </c>
      <c r="B1027" s="7" t="s">
        <v>1733</v>
      </c>
      <c r="C1027" s="8" t="s">
        <v>6385</v>
      </c>
      <c r="D1027" s="7" t="s">
        <v>38</v>
      </c>
      <c r="E1027" s="7" t="s">
        <v>1735</v>
      </c>
      <c r="F1027" s="7" t="s">
        <v>164</v>
      </c>
      <c r="G1027" s="7" t="s">
        <v>6386</v>
      </c>
      <c r="H1027" s="6">
        <v>961389</v>
      </c>
      <c r="I1027" s="7">
        <v>8</v>
      </c>
      <c r="J1027" s="7" t="s">
        <v>173</v>
      </c>
      <c r="K1027" s="8" t="s">
        <v>2110</v>
      </c>
      <c r="L1027" s="7">
        <v>-34.661743000000001</v>
      </c>
      <c r="M1027" s="7">
        <v>-58.456138000000003</v>
      </c>
      <c r="N1027" s="49">
        <v>43418</v>
      </c>
      <c r="O1027" s="49">
        <v>43463</v>
      </c>
      <c r="P1027" s="7">
        <v>1.5</v>
      </c>
      <c r="Q1027" s="7">
        <v>100</v>
      </c>
      <c r="R1027" s="7"/>
      <c r="S1027" s="7"/>
      <c r="T1027" s="7"/>
      <c r="U1027" s="7"/>
      <c r="V1027" s="7" t="s">
        <v>2152</v>
      </c>
      <c r="W1027" s="7">
        <v>2018</v>
      </c>
      <c r="X1027" s="7" t="s">
        <v>228</v>
      </c>
      <c r="Y1027" s="7" t="s">
        <v>6387</v>
      </c>
      <c r="Z1027" s="6">
        <v>30710477910</v>
      </c>
      <c r="AA1027" s="6" t="s">
        <v>169</v>
      </c>
      <c r="AB1027" s="7"/>
      <c r="AC1027" s="7"/>
      <c r="AD1027" s="7"/>
      <c r="AE1027" s="7"/>
      <c r="AF1027" s="7"/>
      <c r="AG1027" s="7"/>
      <c r="AH1027" s="7"/>
      <c r="AI1027" s="7"/>
      <c r="AJ1027" s="7"/>
      <c r="AK1027" s="7"/>
    </row>
    <row r="1028" spans="1:37" ht="14.25" customHeight="1" x14ac:dyDescent="0.3">
      <c r="A1028" s="6">
        <v>1027</v>
      </c>
      <c r="B1028" s="7" t="s">
        <v>1733</v>
      </c>
      <c r="C1028" s="8" t="s">
        <v>6388</v>
      </c>
      <c r="D1028" s="7" t="s">
        <v>38</v>
      </c>
      <c r="E1028" s="7" t="s">
        <v>1735</v>
      </c>
      <c r="F1028" s="7" t="s">
        <v>164</v>
      </c>
      <c r="G1028" s="7" t="s">
        <v>6389</v>
      </c>
      <c r="H1028" s="6">
        <v>759982</v>
      </c>
      <c r="I1028" s="7">
        <v>8</v>
      </c>
      <c r="J1028" s="7" t="s">
        <v>173</v>
      </c>
      <c r="K1028" s="8" t="s">
        <v>6390</v>
      </c>
      <c r="L1028" s="7">
        <v>-34.663449999999997</v>
      </c>
      <c r="M1028" s="7">
        <v>-58.459488999999998</v>
      </c>
      <c r="N1028" s="49">
        <v>43418</v>
      </c>
      <c r="O1028" s="49">
        <v>43463</v>
      </c>
      <c r="P1028" s="7">
        <v>1.5</v>
      </c>
      <c r="Q1028" s="7">
        <v>100</v>
      </c>
      <c r="R1028" s="7"/>
      <c r="S1028" s="7"/>
      <c r="T1028" s="7"/>
      <c r="U1028" s="7"/>
      <c r="V1028" s="7" t="s">
        <v>2152</v>
      </c>
      <c r="W1028" s="7">
        <v>2018</v>
      </c>
      <c r="X1028" s="7" t="s">
        <v>228</v>
      </c>
      <c r="Y1028" s="7" t="s">
        <v>6391</v>
      </c>
      <c r="Z1028" s="6">
        <v>30710477910</v>
      </c>
      <c r="AA1028" s="6" t="s">
        <v>169</v>
      </c>
      <c r="AB1028" s="7"/>
      <c r="AC1028" s="7"/>
      <c r="AD1028" s="7"/>
      <c r="AE1028" s="7"/>
      <c r="AF1028" s="7"/>
      <c r="AG1028" s="7"/>
      <c r="AH1028" s="7"/>
      <c r="AI1028" s="7"/>
      <c r="AJ1028" s="7"/>
      <c r="AK1028" s="7"/>
    </row>
    <row r="1029" spans="1:37" ht="14.25" customHeight="1" x14ac:dyDescent="0.3">
      <c r="A1029" s="6">
        <v>1028</v>
      </c>
      <c r="B1029" s="7" t="s">
        <v>1733</v>
      </c>
      <c r="C1029" s="8" t="s">
        <v>6392</v>
      </c>
      <c r="D1029" s="7" t="s">
        <v>38</v>
      </c>
      <c r="E1029" s="7" t="s">
        <v>1735</v>
      </c>
      <c r="F1029" s="7" t="s">
        <v>164</v>
      </c>
      <c r="G1029" s="7" t="s">
        <v>6393</v>
      </c>
      <c r="H1029" s="6">
        <v>7120573</v>
      </c>
      <c r="I1029" s="7">
        <v>8</v>
      </c>
      <c r="J1029" s="7" t="s">
        <v>173</v>
      </c>
      <c r="K1029" s="8" t="s">
        <v>2110</v>
      </c>
      <c r="L1029" s="7">
        <v>-34.661743000000001</v>
      </c>
      <c r="M1029" s="7">
        <v>-58.456138000000003</v>
      </c>
      <c r="N1029" s="49">
        <v>43312</v>
      </c>
      <c r="O1029" s="49">
        <v>43447</v>
      </c>
      <c r="P1029" s="7">
        <v>3</v>
      </c>
      <c r="Q1029" s="7">
        <v>94</v>
      </c>
      <c r="R1029" s="7"/>
      <c r="S1029" s="7"/>
      <c r="T1029" s="7"/>
      <c r="U1029" s="7"/>
      <c r="V1029" s="7" t="s">
        <v>5515</v>
      </c>
      <c r="W1029" s="7">
        <v>2018</v>
      </c>
      <c r="X1029" s="7" t="s">
        <v>228</v>
      </c>
      <c r="Y1029" s="7" t="s">
        <v>6394</v>
      </c>
      <c r="Z1029" s="6">
        <v>30715832255</v>
      </c>
      <c r="AA1029" s="6" t="s">
        <v>169</v>
      </c>
      <c r="AB1029" s="7"/>
      <c r="AC1029" s="7"/>
      <c r="AD1029" s="7"/>
      <c r="AE1029" s="7"/>
      <c r="AF1029" s="7"/>
      <c r="AG1029" s="7"/>
      <c r="AH1029" s="7"/>
      <c r="AI1029" s="7"/>
      <c r="AJ1029" s="7"/>
      <c r="AK1029" s="7"/>
    </row>
    <row r="1030" spans="1:37" ht="14.25" customHeight="1" x14ac:dyDescent="0.3">
      <c r="A1030" s="6">
        <v>1029</v>
      </c>
      <c r="B1030" s="7" t="s">
        <v>1733</v>
      </c>
      <c r="C1030" s="8" t="s">
        <v>6395</v>
      </c>
      <c r="D1030" s="7" t="s">
        <v>38</v>
      </c>
      <c r="E1030" s="7" t="s">
        <v>1735</v>
      </c>
      <c r="F1030" s="7" t="s">
        <v>164</v>
      </c>
      <c r="G1030" s="7" t="s">
        <v>6396</v>
      </c>
      <c r="H1030" s="6">
        <v>2090256</v>
      </c>
      <c r="I1030" s="7">
        <v>8</v>
      </c>
      <c r="J1030" s="7" t="s">
        <v>173</v>
      </c>
      <c r="K1030" s="8" t="s">
        <v>6397</v>
      </c>
      <c r="L1030" s="7">
        <v>-34.665373000000002</v>
      </c>
      <c r="M1030" s="7">
        <v>-58.455869</v>
      </c>
      <c r="N1030" s="49">
        <v>43448</v>
      </c>
      <c r="O1030" s="49">
        <v>43508</v>
      </c>
      <c r="P1030" s="7">
        <v>2</v>
      </c>
      <c r="Q1030" s="7">
        <v>100</v>
      </c>
      <c r="R1030" s="7"/>
      <c r="S1030" s="7"/>
      <c r="T1030" s="7"/>
      <c r="U1030" s="7"/>
      <c r="V1030" s="7" t="s">
        <v>1740</v>
      </c>
      <c r="W1030" s="7">
        <v>2018</v>
      </c>
      <c r="X1030" s="7" t="s">
        <v>228</v>
      </c>
      <c r="Y1030" s="7" t="s">
        <v>6398</v>
      </c>
      <c r="Z1030" s="6">
        <v>30708832959</v>
      </c>
      <c r="AA1030" s="6" t="s">
        <v>169</v>
      </c>
      <c r="AB1030" s="7"/>
      <c r="AC1030" s="7"/>
      <c r="AD1030" s="7"/>
      <c r="AE1030" s="7"/>
      <c r="AF1030" s="7"/>
      <c r="AG1030" s="7"/>
      <c r="AH1030" s="7"/>
      <c r="AI1030" s="7"/>
      <c r="AJ1030" s="7"/>
      <c r="AK1030" s="7"/>
    </row>
    <row r="1031" spans="1:37" ht="14.25" customHeight="1" x14ac:dyDescent="0.3">
      <c r="A1031" s="6">
        <v>1030</v>
      </c>
      <c r="B1031" s="7" t="s">
        <v>85</v>
      </c>
      <c r="C1031" s="8" t="s">
        <v>6399</v>
      </c>
      <c r="D1031" s="7" t="s">
        <v>38</v>
      </c>
      <c r="E1031" s="7" t="s">
        <v>193</v>
      </c>
      <c r="F1031" s="7" t="s">
        <v>164</v>
      </c>
      <c r="G1031" s="7" t="s">
        <v>6400</v>
      </c>
      <c r="H1031" s="6">
        <v>2595165</v>
      </c>
      <c r="I1031" s="7">
        <v>8</v>
      </c>
      <c r="J1031" s="7" t="s">
        <v>89</v>
      </c>
      <c r="K1031" s="8" t="s">
        <v>166</v>
      </c>
      <c r="L1031" s="7">
        <v>-34.675640999999999</v>
      </c>
      <c r="M1031" s="7">
        <v>-58.454313999999997</v>
      </c>
      <c r="N1031" s="49">
        <v>43581</v>
      </c>
      <c r="O1031" s="49">
        <v>43621</v>
      </c>
      <c r="P1031" s="7">
        <v>1.5</v>
      </c>
      <c r="Q1031" s="7">
        <v>100</v>
      </c>
      <c r="R1031" s="7"/>
      <c r="S1031" s="7"/>
      <c r="T1031" s="7"/>
      <c r="U1031" s="7"/>
      <c r="V1031" s="7" t="s">
        <v>6401</v>
      </c>
      <c r="W1031" s="7">
        <v>2019</v>
      </c>
      <c r="X1031" s="7" t="s">
        <v>228</v>
      </c>
      <c r="Y1031" s="7" t="s">
        <v>6402</v>
      </c>
      <c r="Z1031" s="6">
        <v>30715889974</v>
      </c>
      <c r="AA1031" s="6" t="s">
        <v>169</v>
      </c>
      <c r="AB1031" s="7"/>
      <c r="AC1031" s="7"/>
      <c r="AD1031" s="7"/>
      <c r="AE1031" s="7"/>
      <c r="AF1031" s="7"/>
      <c r="AG1031" s="7"/>
      <c r="AH1031" s="7"/>
      <c r="AI1031" s="7"/>
      <c r="AJ1031" s="7"/>
      <c r="AK1031" s="7"/>
    </row>
    <row r="1032" spans="1:37" ht="14.25" customHeight="1" x14ac:dyDescent="0.3">
      <c r="A1032" s="6">
        <v>1031</v>
      </c>
      <c r="B1032" s="7" t="s">
        <v>85</v>
      </c>
      <c r="C1032" s="8" t="s">
        <v>6403</v>
      </c>
      <c r="D1032" s="7" t="s">
        <v>38</v>
      </c>
      <c r="E1032" s="7" t="s">
        <v>193</v>
      </c>
      <c r="F1032" s="7" t="s">
        <v>164</v>
      </c>
      <c r="G1032" s="7" t="s">
        <v>6404</v>
      </c>
      <c r="H1032" s="6">
        <v>1246745</v>
      </c>
      <c r="I1032" s="7">
        <v>8</v>
      </c>
      <c r="J1032" s="7" t="s">
        <v>89</v>
      </c>
      <c r="K1032" s="8" t="s">
        <v>166</v>
      </c>
      <c r="L1032" s="7">
        <v>-34.675640999999999</v>
      </c>
      <c r="M1032" s="7">
        <v>-58.454313999999997</v>
      </c>
      <c r="N1032" s="49">
        <v>43585</v>
      </c>
      <c r="O1032" s="49">
        <v>43615</v>
      </c>
      <c r="P1032" s="7">
        <v>1</v>
      </c>
      <c r="Q1032" s="7">
        <v>100</v>
      </c>
      <c r="R1032" s="7"/>
      <c r="S1032" s="7"/>
      <c r="T1032" s="7"/>
      <c r="U1032" s="7"/>
      <c r="V1032" s="7" t="s">
        <v>6405</v>
      </c>
      <c r="W1032" s="7">
        <v>2019</v>
      </c>
      <c r="X1032" s="7" t="s">
        <v>228</v>
      </c>
      <c r="Y1032" s="7" t="s">
        <v>6406</v>
      </c>
      <c r="Z1032" s="6">
        <v>30500716858</v>
      </c>
      <c r="AA1032" s="6" t="s">
        <v>169</v>
      </c>
      <c r="AB1032" s="7"/>
      <c r="AC1032" s="7"/>
      <c r="AD1032" s="7"/>
      <c r="AE1032" s="7"/>
      <c r="AF1032" s="7"/>
      <c r="AG1032" s="7"/>
      <c r="AH1032" s="7"/>
      <c r="AI1032" s="7"/>
      <c r="AJ1032" s="7"/>
      <c r="AK1032" s="7"/>
    </row>
    <row r="1033" spans="1:37" ht="14.25" customHeight="1" x14ac:dyDescent="0.3">
      <c r="A1033" s="6">
        <v>1032</v>
      </c>
      <c r="B1033" s="7" t="s">
        <v>85</v>
      </c>
      <c r="C1033" s="8" t="s">
        <v>6407</v>
      </c>
      <c r="D1033" s="7" t="s">
        <v>38</v>
      </c>
      <c r="E1033" s="7" t="s">
        <v>193</v>
      </c>
      <c r="F1033" s="7" t="s">
        <v>164</v>
      </c>
      <c r="G1033" s="7" t="s">
        <v>6408</v>
      </c>
      <c r="H1033" s="6">
        <v>724673</v>
      </c>
      <c r="I1033" s="7">
        <v>8</v>
      </c>
      <c r="J1033" s="7" t="s">
        <v>89</v>
      </c>
      <c r="K1033" s="8" t="s">
        <v>166</v>
      </c>
      <c r="L1033" s="7">
        <v>-34.675640999999999</v>
      </c>
      <c r="M1033" s="7">
        <v>-58.454313999999997</v>
      </c>
      <c r="N1033" s="49">
        <v>43606</v>
      </c>
      <c r="O1033" s="49">
        <v>43636</v>
      </c>
      <c r="P1033" s="7">
        <v>1</v>
      </c>
      <c r="Q1033" s="7">
        <v>100</v>
      </c>
      <c r="R1033" s="7"/>
      <c r="S1033" s="7"/>
      <c r="T1033" s="7"/>
      <c r="U1033" s="7"/>
      <c r="V1033" s="7" t="s">
        <v>6409</v>
      </c>
      <c r="W1033" s="7">
        <v>2019</v>
      </c>
      <c r="X1033" s="7" t="s">
        <v>228</v>
      </c>
      <c r="Y1033" s="7" t="s">
        <v>6410</v>
      </c>
      <c r="Z1033" s="6">
        <v>33714510679</v>
      </c>
      <c r="AA1033" s="6" t="s">
        <v>169</v>
      </c>
      <c r="AB1033" s="7"/>
      <c r="AC1033" s="7"/>
      <c r="AD1033" s="7"/>
      <c r="AE1033" s="7"/>
      <c r="AF1033" s="7"/>
      <c r="AG1033" s="7"/>
      <c r="AH1033" s="7"/>
      <c r="AI1033" s="7"/>
      <c r="AJ1033" s="7"/>
      <c r="AK1033" s="7"/>
    </row>
    <row r="1034" spans="1:37" ht="14.25" customHeight="1" x14ac:dyDescent="0.3">
      <c r="A1034" s="6">
        <v>1033</v>
      </c>
      <c r="B1034" s="7" t="s">
        <v>85</v>
      </c>
      <c r="C1034" s="8" t="s">
        <v>6411</v>
      </c>
      <c r="D1034" s="7" t="s">
        <v>38</v>
      </c>
      <c r="E1034" s="7" t="s">
        <v>193</v>
      </c>
      <c r="F1034" s="7" t="s">
        <v>164</v>
      </c>
      <c r="G1034" s="7" t="s">
        <v>6412</v>
      </c>
      <c r="H1034" s="6">
        <v>767157</v>
      </c>
      <c r="I1034" s="7">
        <v>8</v>
      </c>
      <c r="J1034" s="7" t="s">
        <v>89</v>
      </c>
      <c r="K1034" s="8" t="s">
        <v>166</v>
      </c>
      <c r="L1034" s="7">
        <v>-34.675640999999999</v>
      </c>
      <c r="M1034" s="7">
        <v>-58.454313999999997</v>
      </c>
      <c r="N1034" s="49">
        <v>43598</v>
      </c>
      <c r="O1034" s="49">
        <v>43628</v>
      </c>
      <c r="P1034" s="7">
        <v>1</v>
      </c>
      <c r="Q1034" s="7">
        <v>100</v>
      </c>
      <c r="R1034" s="7"/>
      <c r="S1034" s="7"/>
      <c r="T1034" s="7"/>
      <c r="U1034" s="7"/>
      <c r="V1034" s="7" t="s">
        <v>5872</v>
      </c>
      <c r="W1034" s="7">
        <v>2019</v>
      </c>
      <c r="X1034" s="7" t="s">
        <v>228</v>
      </c>
      <c r="Y1034" s="7" t="s">
        <v>6413</v>
      </c>
      <c r="Z1034" s="6">
        <v>30714869511</v>
      </c>
      <c r="AA1034" s="6" t="s">
        <v>169</v>
      </c>
      <c r="AB1034" s="7"/>
      <c r="AC1034" s="7"/>
      <c r="AD1034" s="7"/>
      <c r="AE1034" s="7"/>
      <c r="AF1034" s="7"/>
      <c r="AG1034" s="7"/>
      <c r="AH1034" s="7"/>
      <c r="AI1034" s="7"/>
      <c r="AJ1034" s="7"/>
      <c r="AK1034" s="7"/>
    </row>
    <row r="1035" spans="1:37" ht="14.25" customHeight="1" x14ac:dyDescent="0.3">
      <c r="A1035" s="6">
        <v>1034</v>
      </c>
      <c r="B1035" s="7" t="s">
        <v>85</v>
      </c>
      <c r="C1035" s="8" t="s">
        <v>6414</v>
      </c>
      <c r="D1035" s="7" t="s">
        <v>38</v>
      </c>
      <c r="E1035" s="7" t="s">
        <v>193</v>
      </c>
      <c r="F1035" s="7" t="s">
        <v>164</v>
      </c>
      <c r="G1035" s="7" t="s">
        <v>6415</v>
      </c>
      <c r="H1035" s="6">
        <v>1346638</v>
      </c>
      <c r="I1035" s="7">
        <v>8</v>
      </c>
      <c r="J1035" s="7" t="s">
        <v>89</v>
      </c>
      <c r="K1035" s="8" t="s">
        <v>166</v>
      </c>
      <c r="L1035" s="7">
        <v>-34.675640999999999</v>
      </c>
      <c r="M1035" s="7">
        <v>-58.454313999999997</v>
      </c>
      <c r="N1035" s="49">
        <v>43619</v>
      </c>
      <c r="O1035" s="49">
        <v>43664</v>
      </c>
      <c r="P1035" s="7">
        <v>1</v>
      </c>
      <c r="Q1035" s="7">
        <v>100</v>
      </c>
      <c r="R1035" s="7"/>
      <c r="S1035" s="7"/>
      <c r="T1035" s="7"/>
      <c r="U1035" s="7"/>
      <c r="V1035" s="7" t="s">
        <v>232</v>
      </c>
      <c r="W1035" s="7">
        <v>2019</v>
      </c>
      <c r="X1035" s="7" t="s">
        <v>228</v>
      </c>
      <c r="Y1035" s="7" t="s">
        <v>6416</v>
      </c>
      <c r="Z1035" s="6">
        <v>30714322660</v>
      </c>
      <c r="AA1035" s="6" t="s">
        <v>169</v>
      </c>
      <c r="AB1035" s="7"/>
      <c r="AC1035" s="7"/>
      <c r="AD1035" s="7"/>
      <c r="AE1035" s="7"/>
      <c r="AF1035" s="7"/>
      <c r="AG1035" s="7"/>
      <c r="AH1035" s="7"/>
      <c r="AI1035" s="7"/>
      <c r="AJ1035" s="7"/>
      <c r="AK1035" s="7"/>
    </row>
    <row r="1036" spans="1:37" ht="14.25" customHeight="1" x14ac:dyDescent="0.3">
      <c r="A1036" s="6">
        <v>1035</v>
      </c>
      <c r="B1036" s="7" t="s">
        <v>170</v>
      </c>
      <c r="C1036" s="8" t="s">
        <v>6417</v>
      </c>
      <c r="D1036" s="7" t="s">
        <v>38</v>
      </c>
      <c r="E1036" s="7" t="s">
        <v>55</v>
      </c>
      <c r="F1036" s="7" t="s">
        <v>164</v>
      </c>
      <c r="G1036" s="7" t="s">
        <v>6418</v>
      </c>
      <c r="H1036" s="6">
        <v>3545275</v>
      </c>
      <c r="I1036" s="7">
        <v>8</v>
      </c>
      <c r="J1036" s="7" t="s">
        <v>173</v>
      </c>
      <c r="K1036" s="8" t="s">
        <v>6303</v>
      </c>
      <c r="L1036" s="7">
        <v>-34.672645000000003</v>
      </c>
      <c r="M1036" s="7">
        <v>-58.451140000000002</v>
      </c>
      <c r="N1036" s="49">
        <v>43311</v>
      </c>
      <c r="O1036" s="49">
        <v>43401</v>
      </c>
      <c r="P1036" s="7">
        <v>3</v>
      </c>
      <c r="Q1036" s="7">
        <v>100</v>
      </c>
      <c r="R1036" s="7"/>
      <c r="S1036" s="7"/>
      <c r="T1036" s="7"/>
      <c r="U1036" s="7"/>
      <c r="V1036" s="7" t="s">
        <v>1740</v>
      </c>
      <c r="W1036" s="7">
        <v>2018</v>
      </c>
      <c r="X1036" s="7" t="s">
        <v>228</v>
      </c>
      <c r="Y1036" s="7" t="s">
        <v>6419</v>
      </c>
      <c r="Z1036" s="6">
        <v>30708832959</v>
      </c>
      <c r="AA1036" s="6" t="s">
        <v>169</v>
      </c>
      <c r="AB1036" s="7"/>
      <c r="AC1036" s="7"/>
      <c r="AD1036" s="7"/>
      <c r="AE1036" s="7"/>
      <c r="AF1036" s="7"/>
      <c r="AG1036" s="7"/>
      <c r="AH1036" s="7"/>
      <c r="AI1036" s="7"/>
      <c r="AJ1036" s="7"/>
      <c r="AK1036" s="7"/>
    </row>
    <row r="1037" spans="1:37" ht="14.25" customHeight="1" x14ac:dyDescent="0.3">
      <c r="A1037" s="6">
        <v>1036</v>
      </c>
      <c r="B1037" s="7" t="s">
        <v>85</v>
      </c>
      <c r="C1037" s="8" t="s">
        <v>6420</v>
      </c>
      <c r="D1037" s="7" t="s">
        <v>38</v>
      </c>
      <c r="E1037" s="7" t="s">
        <v>193</v>
      </c>
      <c r="F1037" s="7" t="s">
        <v>164</v>
      </c>
      <c r="G1037" s="7" t="s">
        <v>6421</v>
      </c>
      <c r="H1037" s="6">
        <v>1648133</v>
      </c>
      <c r="I1037" s="7">
        <v>8</v>
      </c>
      <c r="J1037" s="7" t="s">
        <v>89</v>
      </c>
      <c r="K1037" s="8" t="s">
        <v>166</v>
      </c>
      <c r="L1037" s="7">
        <v>-34.675640999999999</v>
      </c>
      <c r="M1037" s="7">
        <v>-58.454313999999997</v>
      </c>
      <c r="N1037" s="49">
        <v>43616</v>
      </c>
      <c r="O1037" s="49">
        <v>43676</v>
      </c>
      <c r="P1037" s="7">
        <v>2</v>
      </c>
      <c r="Q1037" s="7">
        <v>100</v>
      </c>
      <c r="R1037" s="7"/>
      <c r="S1037" s="7"/>
      <c r="T1037" s="7"/>
      <c r="U1037" s="7"/>
      <c r="V1037" s="7" t="s">
        <v>6422</v>
      </c>
      <c r="W1037" s="7">
        <v>2019</v>
      </c>
      <c r="X1037" s="7" t="s">
        <v>228</v>
      </c>
      <c r="Y1037" s="7" t="s">
        <v>6423</v>
      </c>
      <c r="Z1037" s="6">
        <v>30708969881</v>
      </c>
      <c r="AA1037" s="6" t="s">
        <v>169</v>
      </c>
      <c r="AB1037" s="7"/>
      <c r="AC1037" s="7"/>
      <c r="AD1037" s="7"/>
      <c r="AE1037" s="7"/>
      <c r="AF1037" s="7"/>
      <c r="AG1037" s="7"/>
      <c r="AH1037" s="7"/>
      <c r="AI1037" s="7"/>
      <c r="AJ1037" s="7"/>
      <c r="AK1037" s="7"/>
    </row>
    <row r="1038" spans="1:37" ht="14.25" customHeight="1" x14ac:dyDescent="0.3">
      <c r="A1038" s="6">
        <v>1037</v>
      </c>
      <c r="B1038" s="7" t="s">
        <v>2348</v>
      </c>
      <c r="C1038" s="8" t="s">
        <v>6424</v>
      </c>
      <c r="D1038" s="7" t="s">
        <v>38</v>
      </c>
      <c r="E1038" s="7" t="s">
        <v>193</v>
      </c>
      <c r="F1038" s="7" t="s">
        <v>164</v>
      </c>
      <c r="G1038" s="7" t="s">
        <v>6425</v>
      </c>
      <c r="H1038" s="6">
        <v>1251404</v>
      </c>
      <c r="I1038" s="7">
        <v>8</v>
      </c>
      <c r="J1038" s="7" t="s">
        <v>89</v>
      </c>
      <c r="K1038" s="8" t="s">
        <v>6426</v>
      </c>
      <c r="L1038" s="7">
        <v>-34684557</v>
      </c>
      <c r="M1038" s="7">
        <v>-58464128</v>
      </c>
      <c r="N1038" s="49">
        <v>43605</v>
      </c>
      <c r="O1038" s="49">
        <v>43637</v>
      </c>
      <c r="P1038" s="7">
        <v>1</v>
      </c>
      <c r="Q1038" s="7">
        <v>100</v>
      </c>
      <c r="R1038" s="7"/>
      <c r="S1038" s="7"/>
      <c r="T1038" s="7"/>
      <c r="U1038" s="7"/>
      <c r="V1038" s="7" t="s">
        <v>6427</v>
      </c>
      <c r="W1038" s="7">
        <v>2019</v>
      </c>
      <c r="X1038" s="7" t="s">
        <v>228</v>
      </c>
      <c r="Y1038" s="7" t="s">
        <v>6428</v>
      </c>
      <c r="Z1038" s="6">
        <v>30714286605</v>
      </c>
      <c r="AA1038" s="6" t="s">
        <v>2054</v>
      </c>
      <c r="AB1038" s="7"/>
      <c r="AC1038" s="7"/>
      <c r="AD1038" s="7"/>
      <c r="AE1038" s="7"/>
      <c r="AF1038" s="7"/>
      <c r="AG1038" s="7"/>
      <c r="AH1038" s="7"/>
      <c r="AI1038" s="7"/>
      <c r="AJ1038" s="7"/>
      <c r="AK1038" s="7"/>
    </row>
    <row r="1039" spans="1:37" ht="14.25" customHeight="1" x14ac:dyDescent="0.3">
      <c r="A1039" s="6">
        <v>1038</v>
      </c>
      <c r="B1039" s="7" t="s">
        <v>1733</v>
      </c>
      <c r="C1039" s="8" t="s">
        <v>6429</v>
      </c>
      <c r="D1039" s="7" t="s">
        <v>38</v>
      </c>
      <c r="E1039" s="7" t="s">
        <v>1735</v>
      </c>
      <c r="F1039" s="7" t="s">
        <v>164</v>
      </c>
      <c r="G1039" s="7" t="s">
        <v>6430</v>
      </c>
      <c r="H1039" s="6">
        <v>6033865</v>
      </c>
      <c r="I1039" s="7">
        <v>8</v>
      </c>
      <c r="J1039" s="7" t="s">
        <v>173</v>
      </c>
      <c r="K1039" s="8" t="s">
        <v>2110</v>
      </c>
      <c r="L1039" s="7">
        <v>-34.661743000000001</v>
      </c>
      <c r="M1039" s="7">
        <v>-58.456138000000003</v>
      </c>
      <c r="N1039" s="49">
        <v>43473</v>
      </c>
      <c r="O1039" s="49">
        <v>43593</v>
      </c>
      <c r="P1039" s="7">
        <v>4</v>
      </c>
      <c r="Q1039" s="7">
        <v>100</v>
      </c>
      <c r="R1039" s="7"/>
      <c r="S1039" s="7"/>
      <c r="T1039" s="7"/>
      <c r="U1039" s="7"/>
      <c r="V1039" s="7" t="s">
        <v>5515</v>
      </c>
      <c r="W1039" s="7">
        <v>2019</v>
      </c>
      <c r="X1039" s="7" t="s">
        <v>228</v>
      </c>
      <c r="Y1039" s="7" t="s">
        <v>6431</v>
      </c>
      <c r="Z1039" s="6">
        <v>30715832255</v>
      </c>
      <c r="AA1039" s="6" t="s">
        <v>169</v>
      </c>
      <c r="AB1039" s="7"/>
      <c r="AC1039" s="7"/>
      <c r="AD1039" s="7"/>
      <c r="AE1039" s="7"/>
      <c r="AF1039" s="7"/>
      <c r="AG1039" s="7"/>
      <c r="AH1039" s="7"/>
      <c r="AI1039" s="7"/>
      <c r="AJ1039" s="7"/>
      <c r="AK1039" s="7"/>
    </row>
    <row r="1040" spans="1:37" ht="14.25" customHeight="1" x14ac:dyDescent="0.3">
      <c r="A1040" s="6">
        <v>1039</v>
      </c>
      <c r="B1040" s="7" t="s">
        <v>6432</v>
      </c>
      <c r="C1040" s="8" t="s">
        <v>6433</v>
      </c>
      <c r="D1040" s="7" t="s">
        <v>38</v>
      </c>
      <c r="E1040" s="7" t="s">
        <v>55</v>
      </c>
      <c r="F1040" s="7" t="s">
        <v>164</v>
      </c>
      <c r="G1040" s="7" t="s">
        <v>6434</v>
      </c>
      <c r="H1040" s="6">
        <v>1596487</v>
      </c>
      <c r="I1040" s="7">
        <v>8</v>
      </c>
      <c r="J1040" s="7" t="s">
        <v>173</v>
      </c>
      <c r="K1040" s="8" t="s">
        <v>2133</v>
      </c>
      <c r="L1040" s="7">
        <v>-34.664985610000002</v>
      </c>
      <c r="M1040" s="7">
        <v>-58.469389120000002</v>
      </c>
      <c r="N1040" s="49">
        <v>43453</v>
      </c>
      <c r="O1040" s="49">
        <v>43539</v>
      </c>
      <c r="P1040" s="7">
        <v>2.87</v>
      </c>
      <c r="Q1040" s="7">
        <v>100</v>
      </c>
      <c r="R1040" s="7"/>
      <c r="S1040" s="7"/>
      <c r="T1040" s="7"/>
      <c r="U1040" s="7"/>
      <c r="V1040" s="7" t="s">
        <v>6435</v>
      </c>
      <c r="W1040" s="7">
        <v>2018</v>
      </c>
      <c r="X1040" s="7" t="s">
        <v>228</v>
      </c>
      <c r="Y1040" s="7" t="s">
        <v>6436</v>
      </c>
      <c r="Z1040" s="6">
        <v>30714545473</v>
      </c>
      <c r="AA1040" s="6" t="s">
        <v>2054</v>
      </c>
      <c r="AB1040" s="7"/>
      <c r="AC1040" s="7"/>
      <c r="AD1040" s="7"/>
      <c r="AE1040" s="7"/>
      <c r="AF1040" s="7"/>
      <c r="AG1040" s="7"/>
      <c r="AH1040" s="7"/>
      <c r="AI1040" s="7"/>
      <c r="AJ1040" s="7"/>
      <c r="AK1040" s="7"/>
    </row>
    <row r="1041" spans="1:37" ht="14.25" customHeight="1" x14ac:dyDescent="0.3">
      <c r="A1041" s="6">
        <v>1040</v>
      </c>
      <c r="B1041" s="7" t="s">
        <v>6432</v>
      </c>
      <c r="C1041" s="8" t="s">
        <v>6437</v>
      </c>
      <c r="D1041" s="7" t="s">
        <v>38</v>
      </c>
      <c r="E1041" s="7" t="s">
        <v>55</v>
      </c>
      <c r="F1041" s="7" t="s">
        <v>164</v>
      </c>
      <c r="G1041" s="7" t="s">
        <v>6434</v>
      </c>
      <c r="H1041" s="6">
        <v>126935</v>
      </c>
      <c r="I1041" s="7">
        <v>8</v>
      </c>
      <c r="J1041" s="7" t="s">
        <v>173</v>
      </c>
      <c r="K1041" s="8" t="s">
        <v>2133</v>
      </c>
      <c r="L1041" s="7">
        <v>-34.664985610000002</v>
      </c>
      <c r="M1041" s="7">
        <v>-58.469389120000002</v>
      </c>
      <c r="N1041" s="49">
        <v>43469</v>
      </c>
      <c r="O1041" s="49">
        <v>43535</v>
      </c>
      <c r="P1041" s="7">
        <v>2.2000000000000002</v>
      </c>
      <c r="Q1041" s="7">
        <v>100</v>
      </c>
      <c r="R1041" s="7"/>
      <c r="S1041" s="7"/>
      <c r="T1041" s="7"/>
      <c r="U1041" s="7"/>
      <c r="V1041" s="7" t="s">
        <v>2144</v>
      </c>
      <c r="W1041" s="7">
        <v>2019</v>
      </c>
      <c r="X1041" s="7" t="s">
        <v>228</v>
      </c>
      <c r="Y1041" s="7" t="s">
        <v>6438</v>
      </c>
      <c r="Z1041" s="6">
        <v>20273633325</v>
      </c>
      <c r="AA1041" s="6" t="s">
        <v>2054</v>
      </c>
      <c r="AB1041" s="7"/>
      <c r="AC1041" s="7"/>
      <c r="AD1041" s="7"/>
      <c r="AE1041" s="7"/>
      <c r="AF1041" s="7"/>
      <c r="AG1041" s="7"/>
      <c r="AH1041" s="7"/>
      <c r="AI1041" s="7"/>
      <c r="AJ1041" s="7"/>
      <c r="AK1041" s="7"/>
    </row>
    <row r="1042" spans="1:37" ht="14.25" customHeight="1" x14ac:dyDescent="0.3">
      <c r="A1042" s="6">
        <v>1041</v>
      </c>
      <c r="B1042" s="7" t="s">
        <v>6432</v>
      </c>
      <c r="C1042" s="8" t="s">
        <v>6439</v>
      </c>
      <c r="D1042" s="7" t="s">
        <v>38</v>
      </c>
      <c r="E1042" s="7" t="s">
        <v>55</v>
      </c>
      <c r="F1042" s="7" t="s">
        <v>164</v>
      </c>
      <c r="G1042" s="7" t="s">
        <v>6434</v>
      </c>
      <c r="H1042" s="6">
        <v>628519</v>
      </c>
      <c r="I1042" s="7">
        <v>8</v>
      </c>
      <c r="J1042" s="7" t="s">
        <v>173</v>
      </c>
      <c r="K1042" s="8" t="s">
        <v>2133</v>
      </c>
      <c r="L1042" s="7">
        <v>-34.678437809999998</v>
      </c>
      <c r="M1042" s="7">
        <v>-58.452620179999997</v>
      </c>
      <c r="N1042" s="49">
        <v>43476</v>
      </c>
      <c r="O1042" s="49">
        <v>43529</v>
      </c>
      <c r="P1042" s="7">
        <v>1.76</v>
      </c>
      <c r="Q1042" s="7">
        <v>100</v>
      </c>
      <c r="R1042" s="7"/>
      <c r="S1042" s="7"/>
      <c r="T1042" s="7"/>
      <c r="U1042" s="7"/>
      <c r="V1042" s="7" t="s">
        <v>2141</v>
      </c>
      <c r="W1042" s="7">
        <v>2019</v>
      </c>
      <c r="X1042" s="7" t="s">
        <v>228</v>
      </c>
      <c r="Y1042" s="7" t="s">
        <v>6440</v>
      </c>
      <c r="Z1042" s="6">
        <v>30714459631</v>
      </c>
      <c r="AA1042" s="6" t="s">
        <v>2054</v>
      </c>
      <c r="AB1042" s="7"/>
      <c r="AC1042" s="7"/>
      <c r="AD1042" s="7"/>
      <c r="AE1042" s="7"/>
      <c r="AF1042" s="7"/>
      <c r="AG1042" s="7"/>
      <c r="AH1042" s="7"/>
      <c r="AI1042" s="7"/>
      <c r="AJ1042" s="7"/>
      <c r="AK1042" s="7"/>
    </row>
    <row r="1043" spans="1:37" ht="14.25" customHeight="1" x14ac:dyDescent="0.3">
      <c r="A1043" s="6">
        <v>1042</v>
      </c>
      <c r="B1043" s="7" t="s">
        <v>6441</v>
      </c>
      <c r="C1043" s="8" t="s">
        <v>6442</v>
      </c>
      <c r="D1043" s="7" t="s">
        <v>38</v>
      </c>
      <c r="E1043" s="7" t="s">
        <v>55</v>
      </c>
      <c r="F1043" s="7" t="s">
        <v>164</v>
      </c>
      <c r="G1043" s="7" t="s">
        <v>6443</v>
      </c>
      <c r="H1043" s="6">
        <v>2616746</v>
      </c>
      <c r="I1043" s="7">
        <v>8</v>
      </c>
      <c r="J1043" s="7" t="s">
        <v>89</v>
      </c>
      <c r="K1043" s="8" t="s">
        <v>6444</v>
      </c>
      <c r="L1043" s="7">
        <v>-34.681809999999999</v>
      </c>
      <c r="M1043" s="7">
        <v>-58.467399999999998</v>
      </c>
      <c r="N1043" s="49">
        <v>43592</v>
      </c>
      <c r="O1043" s="49">
        <v>43637</v>
      </c>
      <c r="P1043" s="7">
        <v>1.5</v>
      </c>
      <c r="Q1043" s="7">
        <v>100</v>
      </c>
      <c r="R1043" s="7"/>
      <c r="S1043" s="7"/>
      <c r="T1043" s="7"/>
      <c r="U1043" s="7"/>
      <c r="V1043" s="7" t="s">
        <v>6445</v>
      </c>
      <c r="W1043" s="7">
        <v>2019</v>
      </c>
      <c r="X1043" s="7" t="s">
        <v>228</v>
      </c>
      <c r="Y1043" s="7" t="s">
        <v>6446</v>
      </c>
      <c r="Z1043" s="6">
        <v>30712521232</v>
      </c>
      <c r="AA1043" s="6" t="s">
        <v>2054</v>
      </c>
      <c r="AB1043" s="7"/>
      <c r="AC1043" s="7"/>
      <c r="AD1043" s="7"/>
      <c r="AE1043" s="7"/>
      <c r="AF1043" s="7"/>
      <c r="AG1043" s="7"/>
      <c r="AH1043" s="7"/>
      <c r="AI1043" s="7"/>
      <c r="AJ1043" s="7"/>
      <c r="AK1043" s="7"/>
    </row>
    <row r="1044" spans="1:37" ht="14.25" customHeight="1" x14ac:dyDescent="0.3">
      <c r="A1044" s="6">
        <v>1043</v>
      </c>
      <c r="B1044" s="7" t="s">
        <v>2348</v>
      </c>
      <c r="C1044" s="8" t="s">
        <v>6447</v>
      </c>
      <c r="D1044" s="7" t="s">
        <v>2178</v>
      </c>
      <c r="E1044" s="7" t="s">
        <v>193</v>
      </c>
      <c r="F1044" s="7" t="s">
        <v>164</v>
      </c>
      <c r="G1044" s="7" t="s">
        <v>6448</v>
      </c>
      <c r="H1044" s="6">
        <v>29448223</v>
      </c>
      <c r="I1044" s="7">
        <v>8</v>
      </c>
      <c r="J1044" s="7" t="s">
        <v>173</v>
      </c>
      <c r="K1044" s="8" t="s">
        <v>6449</v>
      </c>
      <c r="L1044" s="7">
        <v>-34.672645000000003</v>
      </c>
      <c r="M1044" s="7">
        <v>-58451140</v>
      </c>
      <c r="N1044" s="49">
        <v>43598</v>
      </c>
      <c r="O1044" s="49">
        <v>43778</v>
      </c>
      <c r="P1044" s="7">
        <v>6</v>
      </c>
      <c r="Q1044" s="7">
        <v>41.17</v>
      </c>
      <c r="R1044" s="7"/>
      <c r="S1044" s="7"/>
      <c r="T1044" s="7"/>
      <c r="U1044" s="7"/>
      <c r="V1044" s="7" t="s">
        <v>6450</v>
      </c>
      <c r="W1044" s="7">
        <v>2019</v>
      </c>
      <c r="X1044" s="7" t="s">
        <v>47</v>
      </c>
      <c r="Y1044" s="7" t="s">
        <v>6451</v>
      </c>
      <c r="Z1044" s="6"/>
      <c r="AA1044" s="6"/>
      <c r="AB1044" s="7"/>
      <c r="AC1044" s="7"/>
      <c r="AD1044" s="7"/>
      <c r="AE1044" s="7"/>
      <c r="AF1044" s="7"/>
      <c r="AG1044" s="7"/>
      <c r="AH1044" s="7"/>
      <c r="AI1044" s="7"/>
      <c r="AJ1044" s="7"/>
      <c r="AK1044" s="7"/>
    </row>
    <row r="1045" spans="1:37" ht="14.25" customHeight="1" x14ac:dyDescent="0.3">
      <c r="A1045" s="6">
        <v>1044</v>
      </c>
      <c r="B1045" s="7" t="s">
        <v>1733</v>
      </c>
      <c r="C1045" s="8" t="s">
        <v>6452</v>
      </c>
      <c r="D1045" s="7" t="s">
        <v>38</v>
      </c>
      <c r="E1045" s="7" t="s">
        <v>193</v>
      </c>
      <c r="F1045" s="7" t="s">
        <v>164</v>
      </c>
      <c r="G1045" s="7" t="s">
        <v>6453</v>
      </c>
      <c r="H1045" s="6">
        <v>10948438</v>
      </c>
      <c r="I1045" s="7">
        <v>8</v>
      </c>
      <c r="J1045" s="7" t="s">
        <v>173</v>
      </c>
      <c r="K1045" s="8" t="s">
        <v>6454</v>
      </c>
      <c r="L1045" s="7">
        <v>-34.663449999999997</v>
      </c>
      <c r="M1045" s="7">
        <v>-58.459488999999998</v>
      </c>
      <c r="N1045" s="49">
        <v>43703</v>
      </c>
      <c r="O1045" s="49">
        <v>43823</v>
      </c>
      <c r="P1045" s="7">
        <v>4</v>
      </c>
      <c r="Q1045" s="7">
        <v>100</v>
      </c>
      <c r="R1045" s="7"/>
      <c r="S1045" s="7"/>
      <c r="T1045" s="7"/>
      <c r="U1045" s="7"/>
      <c r="V1045" s="7" t="s">
        <v>6455</v>
      </c>
      <c r="W1045" s="7">
        <v>2019</v>
      </c>
      <c r="X1045" s="7" t="s">
        <v>47</v>
      </c>
      <c r="Y1045" s="7" t="s">
        <v>6456</v>
      </c>
      <c r="Z1045" s="6">
        <v>30710393881</v>
      </c>
      <c r="AA1045" s="6" t="s">
        <v>169</v>
      </c>
      <c r="AB1045" s="7"/>
      <c r="AC1045" s="7"/>
      <c r="AD1045" s="7"/>
      <c r="AE1045" s="7"/>
      <c r="AF1045" s="7"/>
      <c r="AG1045" s="7"/>
      <c r="AH1045" s="7"/>
      <c r="AI1045" s="7"/>
      <c r="AJ1045" s="7"/>
      <c r="AK1045" s="7"/>
    </row>
    <row r="1046" spans="1:37" ht="14.25" customHeight="1" x14ac:dyDescent="0.3">
      <c r="A1046" s="6">
        <v>1045</v>
      </c>
      <c r="B1046" s="7" t="s">
        <v>1733</v>
      </c>
      <c r="C1046" s="8" t="s">
        <v>6457</v>
      </c>
      <c r="D1046" s="7" t="s">
        <v>38</v>
      </c>
      <c r="E1046" s="7" t="s">
        <v>193</v>
      </c>
      <c r="F1046" s="7" t="s">
        <v>164</v>
      </c>
      <c r="G1046" s="7" t="s">
        <v>6453</v>
      </c>
      <c r="H1046" s="6">
        <v>8462047</v>
      </c>
      <c r="I1046" s="7">
        <v>8</v>
      </c>
      <c r="J1046" s="7" t="s">
        <v>173</v>
      </c>
      <c r="K1046" s="8" t="s">
        <v>6458</v>
      </c>
      <c r="L1046" s="7">
        <v>-34.663449999999997</v>
      </c>
      <c r="M1046" s="7">
        <v>-58.459488999999998</v>
      </c>
      <c r="N1046" s="49">
        <v>43700</v>
      </c>
      <c r="O1046" s="49">
        <v>43820</v>
      </c>
      <c r="P1046" s="7">
        <v>4</v>
      </c>
      <c r="Q1046" s="7">
        <v>100</v>
      </c>
      <c r="R1046" s="7"/>
      <c r="S1046" s="7"/>
      <c r="T1046" s="7"/>
      <c r="U1046" s="7"/>
      <c r="V1046" s="7" t="s">
        <v>6459</v>
      </c>
      <c r="W1046" s="7">
        <v>2019</v>
      </c>
      <c r="X1046" s="7" t="s">
        <v>47</v>
      </c>
      <c r="Y1046" s="7" t="s">
        <v>6460</v>
      </c>
      <c r="Z1046" s="6">
        <v>33712269079</v>
      </c>
      <c r="AA1046" s="6" t="s">
        <v>169</v>
      </c>
      <c r="AB1046" s="7"/>
      <c r="AC1046" s="7"/>
      <c r="AD1046" s="7"/>
      <c r="AE1046" s="7"/>
      <c r="AF1046" s="7"/>
      <c r="AG1046" s="7"/>
      <c r="AH1046" s="7"/>
      <c r="AI1046" s="7"/>
      <c r="AJ1046" s="7"/>
      <c r="AK1046" s="7"/>
    </row>
    <row r="1047" spans="1:37" ht="14.25" customHeight="1" x14ac:dyDescent="0.3">
      <c r="A1047" s="6">
        <v>1046</v>
      </c>
      <c r="B1047" s="7" t="s">
        <v>1733</v>
      </c>
      <c r="C1047" s="8" t="s">
        <v>6461</v>
      </c>
      <c r="D1047" s="7" t="s">
        <v>38</v>
      </c>
      <c r="E1047" s="7" t="s">
        <v>193</v>
      </c>
      <c r="F1047" s="7" t="s">
        <v>164</v>
      </c>
      <c r="G1047" s="7" t="s">
        <v>6453</v>
      </c>
      <c r="H1047" s="6">
        <v>7567826</v>
      </c>
      <c r="I1047" s="7">
        <v>8</v>
      </c>
      <c r="J1047" s="7" t="s">
        <v>173</v>
      </c>
      <c r="K1047" s="8" t="s">
        <v>6462</v>
      </c>
      <c r="L1047" s="7">
        <v>-34.663449999999997</v>
      </c>
      <c r="M1047" s="7">
        <v>-58.459488999999998</v>
      </c>
      <c r="N1047" s="49">
        <v>43690</v>
      </c>
      <c r="O1047" s="49">
        <v>43780</v>
      </c>
      <c r="P1047" s="7">
        <v>3</v>
      </c>
      <c r="Q1047" s="7">
        <v>100</v>
      </c>
      <c r="R1047" s="7"/>
      <c r="S1047" s="7"/>
      <c r="T1047" s="7"/>
      <c r="U1047" s="7"/>
      <c r="V1047" s="7" t="s">
        <v>6463</v>
      </c>
      <c r="W1047" s="7">
        <v>2019</v>
      </c>
      <c r="X1047" s="7" t="s">
        <v>47</v>
      </c>
      <c r="Y1047" s="7" t="s">
        <v>5873</v>
      </c>
      <c r="Z1047" s="6">
        <v>33707144829</v>
      </c>
      <c r="AA1047" s="6" t="s">
        <v>169</v>
      </c>
      <c r="AB1047" s="7"/>
      <c r="AC1047" s="7"/>
      <c r="AD1047" s="7"/>
      <c r="AE1047" s="7"/>
      <c r="AF1047" s="7"/>
      <c r="AG1047" s="7"/>
      <c r="AH1047" s="7"/>
      <c r="AI1047" s="7"/>
      <c r="AJ1047" s="7"/>
      <c r="AK1047" s="7"/>
    </row>
    <row r="1048" spans="1:37" ht="14.25" customHeight="1" x14ac:dyDescent="0.3">
      <c r="A1048" s="6">
        <v>1047</v>
      </c>
      <c r="B1048" s="7" t="s">
        <v>1733</v>
      </c>
      <c r="C1048" s="8" t="s">
        <v>6464</v>
      </c>
      <c r="D1048" s="7" t="s">
        <v>38</v>
      </c>
      <c r="E1048" s="7" t="s">
        <v>193</v>
      </c>
      <c r="F1048" s="7" t="s">
        <v>164</v>
      </c>
      <c r="G1048" s="7" t="s">
        <v>6453</v>
      </c>
      <c r="H1048" s="6">
        <v>7365930</v>
      </c>
      <c r="I1048" s="7">
        <v>8</v>
      </c>
      <c r="J1048" s="7" t="s">
        <v>173</v>
      </c>
      <c r="K1048" s="8" t="s">
        <v>6465</v>
      </c>
      <c r="L1048" s="7">
        <v>-34.663449999999997</v>
      </c>
      <c r="M1048" s="7">
        <v>-58.459488999999998</v>
      </c>
      <c r="N1048" s="49">
        <v>43699</v>
      </c>
      <c r="O1048" s="49">
        <v>43789</v>
      </c>
      <c r="P1048" s="7">
        <v>3</v>
      </c>
      <c r="Q1048" s="7">
        <v>100</v>
      </c>
      <c r="R1048" s="7"/>
      <c r="S1048" s="7"/>
      <c r="T1048" s="7"/>
      <c r="U1048" s="7"/>
      <c r="V1048" s="7" t="s">
        <v>6466</v>
      </c>
      <c r="W1048" s="7">
        <v>2019</v>
      </c>
      <c r="X1048" s="7" t="s">
        <v>47</v>
      </c>
      <c r="Y1048" s="7" t="s">
        <v>6402</v>
      </c>
      <c r="Z1048" s="6">
        <v>30714763098</v>
      </c>
      <c r="AA1048" s="6" t="s">
        <v>169</v>
      </c>
      <c r="AB1048" s="7"/>
      <c r="AC1048" s="7"/>
      <c r="AD1048" s="7"/>
      <c r="AE1048" s="7"/>
      <c r="AF1048" s="7"/>
      <c r="AG1048" s="7"/>
      <c r="AH1048" s="7"/>
      <c r="AI1048" s="7"/>
      <c r="AJ1048" s="7"/>
      <c r="AK1048" s="7"/>
    </row>
    <row r="1049" spans="1:37" ht="14.25" customHeight="1" x14ac:dyDescent="0.3">
      <c r="A1049" s="6">
        <v>1048</v>
      </c>
      <c r="B1049" s="7" t="s">
        <v>85</v>
      </c>
      <c r="C1049" s="8" t="s">
        <v>6467</v>
      </c>
      <c r="D1049" s="7" t="s">
        <v>38</v>
      </c>
      <c r="E1049" s="7" t="s">
        <v>193</v>
      </c>
      <c r="F1049" s="7" t="s">
        <v>164</v>
      </c>
      <c r="G1049" s="7" t="s">
        <v>6468</v>
      </c>
      <c r="H1049" s="6">
        <v>1734713</v>
      </c>
      <c r="I1049" s="7">
        <v>8</v>
      </c>
      <c r="J1049" s="7" t="s">
        <v>89</v>
      </c>
      <c r="K1049" s="8" t="s">
        <v>166</v>
      </c>
      <c r="L1049" s="7">
        <v>-34.675640999999999</v>
      </c>
      <c r="M1049" s="7">
        <v>-58.454313999999997</v>
      </c>
      <c r="N1049" s="49">
        <v>43705</v>
      </c>
      <c r="O1049" s="49">
        <v>43750</v>
      </c>
      <c r="P1049" s="7">
        <v>1.5</v>
      </c>
      <c r="Q1049" s="7">
        <v>100</v>
      </c>
      <c r="R1049" s="7"/>
      <c r="S1049" s="7"/>
      <c r="T1049" s="7"/>
      <c r="U1049" s="7"/>
      <c r="V1049" s="7" t="s">
        <v>6469</v>
      </c>
      <c r="W1049" s="7">
        <v>2019</v>
      </c>
      <c r="X1049" s="7" t="s">
        <v>228</v>
      </c>
      <c r="Y1049" s="7" t="s">
        <v>6470</v>
      </c>
      <c r="Z1049" s="6">
        <v>30710330871</v>
      </c>
      <c r="AA1049" s="6" t="s">
        <v>169</v>
      </c>
      <c r="AB1049" s="7"/>
      <c r="AC1049" s="7"/>
      <c r="AD1049" s="7"/>
      <c r="AE1049" s="7"/>
      <c r="AF1049" s="7"/>
      <c r="AG1049" s="7"/>
      <c r="AH1049" s="7"/>
      <c r="AI1049" s="7"/>
      <c r="AJ1049" s="7"/>
      <c r="AK1049" s="7"/>
    </row>
    <row r="1050" spans="1:37" ht="14.25" customHeight="1" x14ac:dyDescent="0.3">
      <c r="A1050" s="6">
        <v>1049</v>
      </c>
      <c r="B1050" s="7" t="s">
        <v>85</v>
      </c>
      <c r="C1050" s="8" t="s">
        <v>6471</v>
      </c>
      <c r="D1050" s="7" t="s">
        <v>38</v>
      </c>
      <c r="E1050" s="7" t="s">
        <v>193</v>
      </c>
      <c r="F1050" s="7" t="s">
        <v>164</v>
      </c>
      <c r="G1050" s="7" t="s">
        <v>6472</v>
      </c>
      <c r="H1050" s="6">
        <v>602002</v>
      </c>
      <c r="I1050" s="7">
        <v>8</v>
      </c>
      <c r="J1050" s="7" t="s">
        <v>89</v>
      </c>
      <c r="K1050" s="8" t="s">
        <v>166</v>
      </c>
      <c r="L1050" s="7">
        <v>-34.675640999999999</v>
      </c>
      <c r="M1050" s="7">
        <v>-58.454313999999997</v>
      </c>
      <c r="N1050" s="49">
        <v>43619</v>
      </c>
      <c r="O1050" s="49">
        <v>43649</v>
      </c>
      <c r="P1050" s="7">
        <v>1</v>
      </c>
      <c r="Q1050" s="7">
        <v>100</v>
      </c>
      <c r="R1050" s="7"/>
      <c r="S1050" s="7"/>
      <c r="T1050" s="7"/>
      <c r="U1050" s="7"/>
      <c r="V1050" s="7" t="s">
        <v>232</v>
      </c>
      <c r="W1050" s="7">
        <v>2019</v>
      </c>
      <c r="X1050" s="7" t="s">
        <v>228</v>
      </c>
      <c r="Y1050" s="7" t="s">
        <v>6473</v>
      </c>
      <c r="Z1050" s="6">
        <v>30714322660</v>
      </c>
      <c r="AA1050" s="6" t="s">
        <v>169</v>
      </c>
      <c r="AB1050" s="7"/>
      <c r="AC1050" s="7"/>
      <c r="AD1050" s="7"/>
      <c r="AE1050" s="7"/>
      <c r="AF1050" s="7"/>
      <c r="AG1050" s="7"/>
      <c r="AH1050" s="7"/>
      <c r="AI1050" s="7"/>
      <c r="AJ1050" s="7"/>
      <c r="AK1050" s="7"/>
    </row>
    <row r="1051" spans="1:37" ht="14.25" customHeight="1" x14ac:dyDescent="0.3">
      <c r="A1051" s="6">
        <v>1050</v>
      </c>
      <c r="B1051" s="7" t="s">
        <v>85</v>
      </c>
      <c r="C1051" s="8" t="s">
        <v>6474</v>
      </c>
      <c r="D1051" s="7" t="s">
        <v>38</v>
      </c>
      <c r="E1051" s="7" t="s">
        <v>193</v>
      </c>
      <c r="F1051" s="7" t="s">
        <v>164</v>
      </c>
      <c r="G1051" s="7" t="s">
        <v>6475</v>
      </c>
      <c r="H1051" s="6">
        <v>1044055</v>
      </c>
      <c r="I1051" s="7">
        <v>8</v>
      </c>
      <c r="J1051" s="7" t="s">
        <v>89</v>
      </c>
      <c r="K1051" s="8" t="s">
        <v>166</v>
      </c>
      <c r="L1051" s="7">
        <v>-34.675640999999999</v>
      </c>
      <c r="M1051" s="7">
        <v>-58.454313999999997</v>
      </c>
      <c r="N1051" s="49">
        <v>43612</v>
      </c>
      <c r="O1051" s="49">
        <v>43642</v>
      </c>
      <c r="P1051" s="7">
        <v>1</v>
      </c>
      <c r="Q1051" s="7">
        <v>100</v>
      </c>
      <c r="R1051" s="7"/>
      <c r="S1051" s="7"/>
      <c r="T1051" s="7"/>
      <c r="U1051" s="7"/>
      <c r="V1051" s="7" t="s">
        <v>6401</v>
      </c>
      <c r="W1051" s="7">
        <v>2019</v>
      </c>
      <c r="X1051" s="7" t="s">
        <v>228</v>
      </c>
      <c r="Y1051" s="7" t="s">
        <v>6476</v>
      </c>
      <c r="Z1051" s="6">
        <v>30715889974</v>
      </c>
      <c r="AA1051" s="6" t="s">
        <v>169</v>
      </c>
      <c r="AB1051" s="7"/>
      <c r="AC1051" s="7"/>
      <c r="AD1051" s="7"/>
      <c r="AE1051" s="7"/>
      <c r="AF1051" s="7"/>
      <c r="AG1051" s="7"/>
      <c r="AH1051" s="7"/>
      <c r="AI1051" s="7"/>
      <c r="AJ1051" s="7"/>
      <c r="AK1051" s="7"/>
    </row>
    <row r="1052" spans="1:37" ht="14.25" customHeight="1" x14ac:dyDescent="0.3">
      <c r="A1052" s="6">
        <v>1051</v>
      </c>
      <c r="B1052" s="7" t="s">
        <v>85</v>
      </c>
      <c r="C1052" s="8" t="s">
        <v>6477</v>
      </c>
      <c r="D1052" s="7" t="s">
        <v>38</v>
      </c>
      <c r="E1052" s="7" t="s">
        <v>193</v>
      </c>
      <c r="F1052" s="7" t="s">
        <v>164</v>
      </c>
      <c r="G1052" s="7" t="s">
        <v>6478</v>
      </c>
      <c r="H1052" s="6">
        <v>527680</v>
      </c>
      <c r="I1052" s="7">
        <v>8</v>
      </c>
      <c r="J1052" s="7" t="s">
        <v>89</v>
      </c>
      <c r="K1052" s="8" t="s">
        <v>166</v>
      </c>
      <c r="L1052" s="7">
        <v>-34.675640999999999</v>
      </c>
      <c r="M1052" s="7">
        <v>-58.454313999999997</v>
      </c>
      <c r="N1052" s="49">
        <v>43616</v>
      </c>
      <c r="O1052" s="49">
        <v>43646</v>
      </c>
      <c r="P1052" s="7">
        <v>1</v>
      </c>
      <c r="Q1052" s="7">
        <v>100</v>
      </c>
      <c r="R1052" s="7"/>
      <c r="S1052" s="7"/>
      <c r="T1052" s="7"/>
      <c r="U1052" s="7"/>
      <c r="V1052" s="7" t="s">
        <v>6422</v>
      </c>
      <c r="W1052" s="7">
        <v>2019</v>
      </c>
      <c r="X1052" s="7" t="s">
        <v>228</v>
      </c>
      <c r="Y1052" s="7" t="s">
        <v>6479</v>
      </c>
      <c r="Z1052" s="6">
        <v>30710393881</v>
      </c>
      <c r="AA1052" s="6" t="s">
        <v>169</v>
      </c>
      <c r="AB1052" s="7"/>
      <c r="AC1052" s="7"/>
      <c r="AD1052" s="7"/>
      <c r="AE1052" s="7"/>
      <c r="AF1052" s="7"/>
      <c r="AG1052" s="7"/>
      <c r="AH1052" s="7"/>
      <c r="AI1052" s="7"/>
      <c r="AJ1052" s="7"/>
      <c r="AK1052" s="7"/>
    </row>
    <row r="1053" spans="1:37" ht="14.25" customHeight="1" x14ac:dyDescent="0.3">
      <c r="A1053" s="6">
        <v>1052</v>
      </c>
      <c r="B1053" s="7" t="s">
        <v>85</v>
      </c>
      <c r="C1053" s="8" t="s">
        <v>6480</v>
      </c>
      <c r="D1053" s="7" t="s">
        <v>38</v>
      </c>
      <c r="E1053" s="7" t="s">
        <v>193</v>
      </c>
      <c r="F1053" s="7" t="s">
        <v>164</v>
      </c>
      <c r="G1053" s="7" t="s">
        <v>6481</v>
      </c>
      <c r="H1053" s="6">
        <v>1360255</v>
      </c>
      <c r="I1053" s="7">
        <v>8</v>
      </c>
      <c r="J1053" s="7" t="s">
        <v>89</v>
      </c>
      <c r="K1053" s="8" t="s">
        <v>166</v>
      </c>
      <c r="L1053" s="7">
        <v>-34.675640999999999</v>
      </c>
      <c r="M1053" s="7">
        <v>-58.454313999999997</v>
      </c>
      <c r="N1053" s="49">
        <v>43616</v>
      </c>
      <c r="O1053" s="49">
        <v>43676</v>
      </c>
      <c r="P1053" s="7">
        <v>2</v>
      </c>
      <c r="Q1053" s="7">
        <v>100</v>
      </c>
      <c r="R1053" s="7"/>
      <c r="S1053" s="7"/>
      <c r="T1053" s="7"/>
      <c r="U1053" s="7"/>
      <c r="V1053" s="7" t="s">
        <v>6482</v>
      </c>
      <c r="W1053" s="7">
        <v>2019</v>
      </c>
      <c r="X1053" s="7" t="s">
        <v>228</v>
      </c>
      <c r="Y1053" s="7" t="s">
        <v>6483</v>
      </c>
      <c r="Z1053" s="6">
        <v>30714290173</v>
      </c>
      <c r="AA1053" s="6" t="s">
        <v>169</v>
      </c>
      <c r="AB1053" s="7"/>
      <c r="AC1053" s="7"/>
      <c r="AD1053" s="7"/>
      <c r="AE1053" s="7"/>
      <c r="AF1053" s="7"/>
      <c r="AG1053" s="7"/>
      <c r="AH1053" s="7"/>
      <c r="AI1053" s="7"/>
      <c r="AJ1053" s="7"/>
      <c r="AK1053" s="7"/>
    </row>
    <row r="1054" spans="1:37" ht="14.25" customHeight="1" x14ac:dyDescent="0.3">
      <c r="A1054" s="6">
        <v>1053</v>
      </c>
      <c r="B1054" s="7" t="s">
        <v>85</v>
      </c>
      <c r="C1054" s="8" t="s">
        <v>6484</v>
      </c>
      <c r="D1054" s="7" t="s">
        <v>38</v>
      </c>
      <c r="E1054" s="7" t="s">
        <v>193</v>
      </c>
      <c r="F1054" s="7" t="s">
        <v>164</v>
      </c>
      <c r="G1054" s="7" t="s">
        <v>6485</v>
      </c>
      <c r="H1054" s="6">
        <v>817495</v>
      </c>
      <c r="I1054" s="7">
        <v>8</v>
      </c>
      <c r="J1054" s="7" t="s">
        <v>89</v>
      </c>
      <c r="K1054" s="8" t="s">
        <v>166</v>
      </c>
      <c r="L1054" s="7">
        <v>-34.675640999999999</v>
      </c>
      <c r="M1054" s="7">
        <v>-58.454313999999997</v>
      </c>
      <c r="N1054" s="49">
        <v>43602</v>
      </c>
      <c r="O1054" s="49">
        <v>43632</v>
      </c>
      <c r="P1054" s="7">
        <v>1</v>
      </c>
      <c r="Q1054" s="7">
        <v>100</v>
      </c>
      <c r="R1054" s="7"/>
      <c r="S1054" s="7"/>
      <c r="T1054" s="7"/>
      <c r="U1054" s="7"/>
      <c r="V1054" s="7" t="s">
        <v>6486</v>
      </c>
      <c r="W1054" s="7">
        <v>2019</v>
      </c>
      <c r="X1054" s="7" t="s">
        <v>228</v>
      </c>
      <c r="Y1054" s="7" t="s">
        <v>6487</v>
      </c>
      <c r="Z1054" s="6">
        <v>30714723150</v>
      </c>
      <c r="AA1054" s="6" t="s">
        <v>169</v>
      </c>
      <c r="AB1054" s="7"/>
      <c r="AC1054" s="7"/>
      <c r="AD1054" s="7"/>
      <c r="AE1054" s="7"/>
      <c r="AF1054" s="7"/>
      <c r="AG1054" s="7"/>
      <c r="AH1054" s="7"/>
      <c r="AI1054" s="7"/>
      <c r="AJ1054" s="7"/>
      <c r="AK1054" s="7"/>
    </row>
    <row r="1055" spans="1:37" ht="14.25" customHeight="1" x14ac:dyDescent="0.3">
      <c r="A1055" s="6">
        <v>1054</v>
      </c>
      <c r="B1055" s="7" t="s">
        <v>85</v>
      </c>
      <c r="C1055" s="8" t="s">
        <v>6488</v>
      </c>
      <c r="D1055" s="7" t="s">
        <v>38</v>
      </c>
      <c r="E1055" s="7" t="s">
        <v>193</v>
      </c>
      <c r="F1055" s="7" t="s">
        <v>164</v>
      </c>
      <c r="G1055" s="7" t="s">
        <v>6489</v>
      </c>
      <c r="H1055" s="6">
        <v>1335522</v>
      </c>
      <c r="I1055" s="7">
        <v>8</v>
      </c>
      <c r="J1055" s="7" t="s">
        <v>89</v>
      </c>
      <c r="K1055" s="8" t="s">
        <v>166</v>
      </c>
      <c r="L1055" s="7">
        <v>-34.675640999999999</v>
      </c>
      <c r="M1055" s="7">
        <v>-58.454313999999997</v>
      </c>
      <c r="N1055" s="49">
        <v>43601</v>
      </c>
      <c r="O1055" s="49">
        <v>43646</v>
      </c>
      <c r="P1055" s="7">
        <v>1.5</v>
      </c>
      <c r="Q1055" s="7">
        <v>100</v>
      </c>
      <c r="R1055" s="7"/>
      <c r="S1055" s="7"/>
      <c r="T1055" s="7"/>
      <c r="U1055" s="7"/>
      <c r="V1055" s="7" t="s">
        <v>6490</v>
      </c>
      <c r="W1055" s="7">
        <v>2019</v>
      </c>
      <c r="X1055" s="7" t="s">
        <v>228</v>
      </c>
      <c r="Y1055" s="7" t="s">
        <v>6491</v>
      </c>
      <c r="Z1055" s="6">
        <v>30715832255</v>
      </c>
      <c r="AA1055" s="6" t="s">
        <v>169</v>
      </c>
      <c r="AB1055" s="7"/>
      <c r="AC1055" s="7"/>
      <c r="AD1055" s="7"/>
      <c r="AE1055" s="7"/>
      <c r="AF1055" s="7"/>
      <c r="AG1055" s="7"/>
      <c r="AH1055" s="7"/>
      <c r="AI1055" s="7"/>
      <c r="AJ1055" s="7"/>
      <c r="AK1055" s="7"/>
    </row>
    <row r="1056" spans="1:37" ht="14.25" customHeight="1" x14ac:dyDescent="0.3">
      <c r="A1056" s="6">
        <v>1055</v>
      </c>
      <c r="B1056" s="7" t="s">
        <v>85</v>
      </c>
      <c r="C1056" s="8" t="s">
        <v>6492</v>
      </c>
      <c r="D1056" s="7" t="s">
        <v>38</v>
      </c>
      <c r="E1056" s="7" t="s">
        <v>193</v>
      </c>
      <c r="F1056" s="7" t="s">
        <v>164</v>
      </c>
      <c r="G1056" s="7" t="s">
        <v>6493</v>
      </c>
      <c r="H1056" s="6">
        <v>2146911</v>
      </c>
      <c r="I1056" s="7">
        <v>8</v>
      </c>
      <c r="J1056" s="7" t="s">
        <v>89</v>
      </c>
      <c r="K1056" s="8" t="s">
        <v>166</v>
      </c>
      <c r="L1056" s="7">
        <v>-34.675640999999999</v>
      </c>
      <c r="M1056" s="7">
        <v>-58.454313999999997</v>
      </c>
      <c r="N1056" s="49">
        <v>43658</v>
      </c>
      <c r="O1056" s="49">
        <v>43718</v>
      </c>
      <c r="P1056" s="7">
        <v>2</v>
      </c>
      <c r="Q1056" s="7">
        <v>100</v>
      </c>
      <c r="R1056" s="7"/>
      <c r="S1056" s="7"/>
      <c r="T1056" s="7"/>
      <c r="U1056" s="7"/>
      <c r="V1056" s="7" t="s">
        <v>6490</v>
      </c>
      <c r="W1056" s="7">
        <v>2019</v>
      </c>
      <c r="X1056" s="7" t="s">
        <v>228</v>
      </c>
      <c r="Y1056" s="7" t="s">
        <v>6494</v>
      </c>
      <c r="Z1056" s="6">
        <v>30715832255</v>
      </c>
      <c r="AA1056" s="6" t="s">
        <v>169</v>
      </c>
      <c r="AB1056" s="7"/>
      <c r="AC1056" s="7"/>
      <c r="AD1056" s="7"/>
      <c r="AE1056" s="7"/>
      <c r="AF1056" s="7"/>
      <c r="AG1056" s="7"/>
      <c r="AH1056" s="7"/>
      <c r="AI1056" s="7"/>
      <c r="AJ1056" s="7"/>
      <c r="AK1056" s="7"/>
    </row>
    <row r="1057" spans="1:37" ht="14.25" customHeight="1" x14ac:dyDescent="0.3">
      <c r="A1057" s="6">
        <v>1056</v>
      </c>
      <c r="B1057" s="7" t="s">
        <v>85</v>
      </c>
      <c r="C1057" s="8" t="s">
        <v>6495</v>
      </c>
      <c r="D1057" s="7" t="s">
        <v>38</v>
      </c>
      <c r="E1057" s="7" t="s">
        <v>193</v>
      </c>
      <c r="F1057" s="7" t="s">
        <v>164</v>
      </c>
      <c r="G1057" s="7" t="s">
        <v>6496</v>
      </c>
      <c r="H1057" s="6">
        <v>1815589</v>
      </c>
      <c r="I1057" s="7">
        <v>8</v>
      </c>
      <c r="J1057" s="7" t="s">
        <v>89</v>
      </c>
      <c r="K1057" s="8" t="s">
        <v>166</v>
      </c>
      <c r="L1057" s="7">
        <v>-34.675640999999999</v>
      </c>
      <c r="M1057" s="7">
        <v>-58.454313999999997</v>
      </c>
      <c r="N1057" s="49">
        <v>43616</v>
      </c>
      <c r="O1057" s="49">
        <v>43676</v>
      </c>
      <c r="P1057" s="7">
        <v>2</v>
      </c>
      <c r="Q1057" s="7">
        <v>100</v>
      </c>
      <c r="R1057" s="7"/>
      <c r="S1057" s="7"/>
      <c r="T1057" s="7"/>
      <c r="U1057" s="7"/>
      <c r="V1057" s="7" t="s">
        <v>6497</v>
      </c>
      <c r="W1057" s="7">
        <v>2019</v>
      </c>
      <c r="X1057" s="7" t="s">
        <v>228</v>
      </c>
      <c r="Y1057" s="7" t="s">
        <v>6498</v>
      </c>
      <c r="Z1057" s="6">
        <v>30567789000</v>
      </c>
      <c r="AA1057" s="6" t="s">
        <v>169</v>
      </c>
      <c r="AB1057" s="7"/>
      <c r="AC1057" s="7"/>
      <c r="AD1057" s="7"/>
      <c r="AE1057" s="7"/>
      <c r="AF1057" s="7"/>
      <c r="AG1057" s="7"/>
      <c r="AH1057" s="7"/>
      <c r="AI1057" s="7"/>
      <c r="AJ1057" s="7"/>
      <c r="AK1057" s="7"/>
    </row>
    <row r="1058" spans="1:37" ht="14.25" customHeight="1" x14ac:dyDescent="0.3">
      <c r="A1058" s="6">
        <v>1057</v>
      </c>
      <c r="B1058" s="7" t="s">
        <v>85</v>
      </c>
      <c r="C1058" s="8" t="s">
        <v>6499</v>
      </c>
      <c r="D1058" s="7" t="s">
        <v>38</v>
      </c>
      <c r="E1058" s="7" t="s">
        <v>193</v>
      </c>
      <c r="F1058" s="7" t="s">
        <v>164</v>
      </c>
      <c r="G1058" s="7" t="s">
        <v>6500</v>
      </c>
      <c r="H1058" s="6">
        <v>146589</v>
      </c>
      <c r="I1058" s="7">
        <v>8</v>
      </c>
      <c r="J1058" s="7" t="s">
        <v>89</v>
      </c>
      <c r="K1058" s="8" t="s">
        <v>166</v>
      </c>
      <c r="L1058" s="7">
        <v>-34.675640999999999</v>
      </c>
      <c r="M1058" s="7">
        <v>-58.454313999999997</v>
      </c>
      <c r="N1058" s="49">
        <v>43672</v>
      </c>
      <c r="O1058" s="49">
        <v>43687</v>
      </c>
      <c r="P1058" s="7">
        <v>0.5</v>
      </c>
      <c r="Q1058" s="7">
        <v>100</v>
      </c>
      <c r="R1058" s="7"/>
      <c r="S1058" s="7"/>
      <c r="T1058" s="7"/>
      <c r="U1058" s="7"/>
      <c r="V1058" s="7" t="s">
        <v>232</v>
      </c>
      <c r="W1058" s="7">
        <v>2019</v>
      </c>
      <c r="X1058" s="7" t="s">
        <v>228</v>
      </c>
      <c r="Y1058" s="7" t="s">
        <v>6501</v>
      </c>
      <c r="Z1058" s="6">
        <v>30714322660</v>
      </c>
      <c r="AA1058" s="6" t="s">
        <v>169</v>
      </c>
      <c r="AB1058" s="7"/>
      <c r="AC1058" s="7"/>
      <c r="AD1058" s="7"/>
      <c r="AE1058" s="7"/>
      <c r="AF1058" s="7"/>
      <c r="AG1058" s="7"/>
      <c r="AH1058" s="7"/>
      <c r="AI1058" s="7"/>
      <c r="AJ1058" s="7"/>
      <c r="AK1058" s="7"/>
    </row>
    <row r="1059" spans="1:37" ht="14.25" customHeight="1" x14ac:dyDescent="0.3">
      <c r="A1059" s="6">
        <v>1058</v>
      </c>
      <c r="B1059" s="7" t="s">
        <v>85</v>
      </c>
      <c r="C1059" s="8" t="s">
        <v>6502</v>
      </c>
      <c r="D1059" s="7" t="s">
        <v>38</v>
      </c>
      <c r="E1059" s="7" t="s">
        <v>193</v>
      </c>
      <c r="F1059" s="7" t="s">
        <v>164</v>
      </c>
      <c r="G1059" s="7" t="s">
        <v>6503</v>
      </c>
      <c r="H1059" s="6">
        <v>265800</v>
      </c>
      <c r="I1059" s="7">
        <v>8</v>
      </c>
      <c r="J1059" s="7" t="s">
        <v>89</v>
      </c>
      <c r="K1059" s="8" t="s">
        <v>166</v>
      </c>
      <c r="L1059" s="7">
        <v>-34.675640999999999</v>
      </c>
      <c r="M1059" s="7">
        <v>-58.454313999999997</v>
      </c>
      <c r="N1059" s="49">
        <v>43705</v>
      </c>
      <c r="O1059" s="49">
        <v>43720</v>
      </c>
      <c r="P1059" s="7">
        <v>0.5</v>
      </c>
      <c r="Q1059" s="7">
        <v>100</v>
      </c>
      <c r="R1059" s="7"/>
      <c r="S1059" s="7"/>
      <c r="T1059" s="7"/>
      <c r="U1059" s="7"/>
      <c r="V1059" s="7" t="s">
        <v>6469</v>
      </c>
      <c r="W1059" s="7">
        <v>2019</v>
      </c>
      <c r="X1059" s="7" t="s">
        <v>228</v>
      </c>
      <c r="Y1059" s="7" t="s">
        <v>6504</v>
      </c>
      <c r="Z1059" s="6">
        <v>30710330871</v>
      </c>
      <c r="AA1059" s="6" t="s">
        <v>169</v>
      </c>
      <c r="AB1059" s="7"/>
      <c r="AC1059" s="7"/>
      <c r="AD1059" s="7"/>
      <c r="AE1059" s="7"/>
      <c r="AF1059" s="7"/>
      <c r="AG1059" s="7"/>
      <c r="AH1059" s="7"/>
      <c r="AI1059" s="7"/>
      <c r="AJ1059" s="7"/>
      <c r="AK1059" s="7"/>
    </row>
    <row r="1060" spans="1:37" ht="14.25" customHeight="1" x14ac:dyDescent="0.3">
      <c r="A1060" s="6">
        <v>1059</v>
      </c>
      <c r="B1060" s="7" t="s">
        <v>85</v>
      </c>
      <c r="C1060" s="8" t="s">
        <v>6505</v>
      </c>
      <c r="D1060" s="7" t="s">
        <v>38</v>
      </c>
      <c r="E1060" s="7" t="s">
        <v>193</v>
      </c>
      <c r="F1060" s="7" t="s">
        <v>164</v>
      </c>
      <c r="G1060" s="7" t="s">
        <v>6506</v>
      </c>
      <c r="H1060" s="6">
        <v>217485</v>
      </c>
      <c r="I1060" s="7">
        <v>8</v>
      </c>
      <c r="J1060" s="7" t="s">
        <v>89</v>
      </c>
      <c r="K1060" s="8" t="s">
        <v>166</v>
      </c>
      <c r="L1060" s="7">
        <v>-34.675640999999999</v>
      </c>
      <c r="M1060" s="7">
        <v>-58.454313999999997</v>
      </c>
      <c r="N1060" s="49">
        <v>43672</v>
      </c>
      <c r="O1060" s="49">
        <v>43687</v>
      </c>
      <c r="P1060" s="7">
        <v>0.5</v>
      </c>
      <c r="Q1060" s="7">
        <v>100</v>
      </c>
      <c r="R1060" s="7"/>
      <c r="S1060" s="7"/>
      <c r="T1060" s="7"/>
      <c r="U1060" s="7"/>
      <c r="V1060" s="7" t="s">
        <v>232</v>
      </c>
      <c r="W1060" s="7">
        <v>2019</v>
      </c>
      <c r="X1060" s="7" t="s">
        <v>228</v>
      </c>
      <c r="Y1060" s="7" t="s">
        <v>6507</v>
      </c>
      <c r="Z1060" s="6">
        <v>30714322660</v>
      </c>
      <c r="AA1060" s="6" t="s">
        <v>169</v>
      </c>
      <c r="AB1060" s="7"/>
      <c r="AC1060" s="7"/>
      <c r="AD1060" s="7"/>
      <c r="AE1060" s="7"/>
      <c r="AF1060" s="7"/>
      <c r="AG1060" s="7"/>
      <c r="AH1060" s="7"/>
      <c r="AI1060" s="7"/>
      <c r="AJ1060" s="7"/>
      <c r="AK1060" s="7"/>
    </row>
    <row r="1061" spans="1:37" ht="14.25" customHeight="1" x14ac:dyDescent="0.3">
      <c r="A1061" s="6">
        <v>1060</v>
      </c>
      <c r="B1061" s="7" t="s">
        <v>85</v>
      </c>
      <c r="C1061" s="8" t="s">
        <v>6508</v>
      </c>
      <c r="D1061" s="7" t="s">
        <v>38</v>
      </c>
      <c r="E1061" s="7" t="s">
        <v>193</v>
      </c>
      <c r="F1061" s="7" t="s">
        <v>164</v>
      </c>
      <c r="G1061" s="7" t="s">
        <v>6509</v>
      </c>
      <c r="H1061" s="6">
        <v>146589</v>
      </c>
      <c r="I1061" s="7">
        <v>8</v>
      </c>
      <c r="J1061" s="7" t="s">
        <v>89</v>
      </c>
      <c r="K1061" s="8" t="s">
        <v>166</v>
      </c>
      <c r="L1061" s="7">
        <v>-34.675640999999999</v>
      </c>
      <c r="M1061" s="7">
        <v>-58.454313999999997</v>
      </c>
      <c r="N1061" s="49">
        <v>43668</v>
      </c>
      <c r="O1061" s="49">
        <v>43683</v>
      </c>
      <c r="P1061" s="7">
        <v>0.5</v>
      </c>
      <c r="Q1061" s="7">
        <v>100</v>
      </c>
      <c r="R1061" s="7"/>
      <c r="S1061" s="7"/>
      <c r="T1061" s="7"/>
      <c r="U1061" s="7"/>
      <c r="V1061" s="7" t="s">
        <v>6422</v>
      </c>
      <c r="W1061" s="7">
        <v>2019</v>
      </c>
      <c r="X1061" s="7" t="s">
        <v>228</v>
      </c>
      <c r="Y1061" s="7" t="s">
        <v>6510</v>
      </c>
      <c r="Z1061" s="6">
        <v>30710393881</v>
      </c>
      <c r="AA1061" s="6" t="s">
        <v>169</v>
      </c>
      <c r="AB1061" s="7"/>
      <c r="AC1061" s="7"/>
      <c r="AD1061" s="7"/>
      <c r="AE1061" s="7"/>
      <c r="AF1061" s="7"/>
      <c r="AG1061" s="7"/>
      <c r="AH1061" s="7"/>
      <c r="AI1061" s="7"/>
      <c r="AJ1061" s="7"/>
      <c r="AK1061" s="7"/>
    </row>
    <row r="1062" spans="1:37" ht="14.25" customHeight="1" x14ac:dyDescent="0.3">
      <c r="A1062" s="6">
        <v>1061</v>
      </c>
      <c r="B1062" s="7" t="s">
        <v>85</v>
      </c>
      <c r="C1062" s="8" t="s">
        <v>6511</v>
      </c>
      <c r="D1062" s="7" t="s">
        <v>38</v>
      </c>
      <c r="E1062" s="7" t="s">
        <v>193</v>
      </c>
      <c r="F1062" s="7" t="s">
        <v>164</v>
      </c>
      <c r="G1062" s="7" t="s">
        <v>6512</v>
      </c>
      <c r="H1062" s="6">
        <v>574348</v>
      </c>
      <c r="I1062" s="7">
        <v>8</v>
      </c>
      <c r="J1062" s="7" t="s">
        <v>89</v>
      </c>
      <c r="K1062" s="8" t="s">
        <v>166</v>
      </c>
      <c r="L1062" s="7">
        <v>-34.675640999999999</v>
      </c>
      <c r="M1062" s="7">
        <v>-58.454313999999997</v>
      </c>
      <c r="N1062" s="49">
        <v>43649</v>
      </c>
      <c r="O1062" s="49">
        <v>43679</v>
      </c>
      <c r="P1062" s="7">
        <v>1</v>
      </c>
      <c r="Q1062" s="7">
        <v>100</v>
      </c>
      <c r="R1062" s="7"/>
      <c r="S1062" s="7"/>
      <c r="T1062" s="7"/>
      <c r="U1062" s="7"/>
      <c r="V1062" s="7" t="s">
        <v>6490</v>
      </c>
      <c r="W1062" s="7">
        <v>2019</v>
      </c>
      <c r="X1062" s="7" t="s">
        <v>228</v>
      </c>
      <c r="Y1062" s="7" t="s">
        <v>6513</v>
      </c>
      <c r="Z1062" s="6">
        <v>30715832255</v>
      </c>
      <c r="AA1062" s="6" t="s">
        <v>169</v>
      </c>
      <c r="AB1062" s="7"/>
      <c r="AC1062" s="7"/>
      <c r="AD1062" s="7"/>
      <c r="AE1062" s="7"/>
      <c r="AF1062" s="7"/>
      <c r="AG1062" s="7"/>
      <c r="AH1062" s="7"/>
      <c r="AI1062" s="7"/>
      <c r="AJ1062" s="7"/>
      <c r="AK1062" s="7"/>
    </row>
    <row r="1063" spans="1:37" ht="14.25" customHeight="1" x14ac:dyDescent="0.3">
      <c r="A1063" s="6">
        <v>1062</v>
      </c>
      <c r="B1063" s="7" t="s">
        <v>85</v>
      </c>
      <c r="C1063" s="8" t="s">
        <v>6514</v>
      </c>
      <c r="D1063" s="7" t="s">
        <v>38</v>
      </c>
      <c r="E1063" s="7" t="s">
        <v>193</v>
      </c>
      <c r="F1063" s="7" t="s">
        <v>164</v>
      </c>
      <c r="G1063" s="7" t="s">
        <v>6515</v>
      </c>
      <c r="H1063" s="6">
        <v>633102</v>
      </c>
      <c r="I1063" s="7">
        <v>8</v>
      </c>
      <c r="J1063" s="7" t="s">
        <v>89</v>
      </c>
      <c r="K1063" s="8" t="s">
        <v>166</v>
      </c>
      <c r="L1063" s="7">
        <v>-34.675640999999999</v>
      </c>
      <c r="M1063" s="7">
        <v>-58.454313999999997</v>
      </c>
      <c r="N1063" s="49">
        <v>43651</v>
      </c>
      <c r="O1063" s="49">
        <v>43682</v>
      </c>
      <c r="P1063" s="7">
        <v>1</v>
      </c>
      <c r="Q1063" s="7">
        <v>100</v>
      </c>
      <c r="R1063" s="7"/>
      <c r="S1063" s="7"/>
      <c r="T1063" s="7"/>
      <c r="U1063" s="7"/>
      <c r="V1063" s="7" t="s">
        <v>6482</v>
      </c>
      <c r="W1063" s="7">
        <v>2019</v>
      </c>
      <c r="X1063" s="7" t="s">
        <v>228</v>
      </c>
      <c r="Y1063" s="7" t="s">
        <v>6516</v>
      </c>
      <c r="Z1063" s="6">
        <v>30714290173</v>
      </c>
      <c r="AA1063" s="6" t="s">
        <v>169</v>
      </c>
      <c r="AB1063" s="7"/>
      <c r="AC1063" s="7"/>
      <c r="AD1063" s="7"/>
      <c r="AE1063" s="7"/>
      <c r="AF1063" s="7"/>
      <c r="AG1063" s="7"/>
      <c r="AH1063" s="7"/>
      <c r="AI1063" s="7"/>
      <c r="AJ1063" s="7"/>
      <c r="AK1063" s="7"/>
    </row>
    <row r="1064" spans="1:37" ht="14.25" customHeight="1" x14ac:dyDescent="0.3">
      <c r="A1064" s="6">
        <v>1063</v>
      </c>
      <c r="B1064" s="7" t="s">
        <v>85</v>
      </c>
      <c r="C1064" s="8" t="s">
        <v>6517</v>
      </c>
      <c r="D1064" s="7" t="s">
        <v>38</v>
      </c>
      <c r="E1064" s="7" t="s">
        <v>193</v>
      </c>
      <c r="F1064" s="7" t="s">
        <v>164</v>
      </c>
      <c r="G1064" s="7" t="s">
        <v>6518</v>
      </c>
      <c r="H1064" s="6">
        <v>272996</v>
      </c>
      <c r="I1064" s="7">
        <v>8</v>
      </c>
      <c r="J1064" s="7" t="s">
        <v>89</v>
      </c>
      <c r="K1064" s="8" t="s">
        <v>166</v>
      </c>
      <c r="L1064" s="7">
        <v>-34.675640999999999</v>
      </c>
      <c r="M1064" s="7">
        <v>-58.454313999999997</v>
      </c>
      <c r="N1064" s="49">
        <v>43640</v>
      </c>
      <c r="O1064" s="49">
        <v>43670</v>
      </c>
      <c r="P1064" s="7">
        <v>1</v>
      </c>
      <c r="Q1064" s="7">
        <v>100</v>
      </c>
      <c r="R1064" s="7"/>
      <c r="S1064" s="7"/>
      <c r="T1064" s="7"/>
      <c r="U1064" s="7"/>
      <c r="V1064" s="7" t="s">
        <v>5872</v>
      </c>
      <c r="W1064" s="7">
        <v>2019</v>
      </c>
      <c r="X1064" s="7" t="s">
        <v>228</v>
      </c>
      <c r="Y1064" s="7" t="s">
        <v>6519</v>
      </c>
      <c r="Z1064" s="6">
        <v>30714869511</v>
      </c>
      <c r="AA1064" s="6" t="s">
        <v>169</v>
      </c>
      <c r="AB1064" s="7"/>
      <c r="AC1064" s="7"/>
      <c r="AD1064" s="7"/>
      <c r="AE1064" s="7"/>
      <c r="AF1064" s="7"/>
      <c r="AG1064" s="7"/>
      <c r="AH1064" s="7"/>
      <c r="AI1064" s="7"/>
      <c r="AJ1064" s="7"/>
      <c r="AK1064" s="7"/>
    </row>
    <row r="1065" spans="1:37" ht="14.25" customHeight="1" x14ac:dyDescent="0.3">
      <c r="A1065" s="6">
        <v>1064</v>
      </c>
      <c r="B1065" s="7" t="s">
        <v>85</v>
      </c>
      <c r="C1065" s="8" t="s">
        <v>6520</v>
      </c>
      <c r="D1065" s="7" t="s">
        <v>38</v>
      </c>
      <c r="E1065" s="7" t="s">
        <v>193</v>
      </c>
      <c r="F1065" s="7" t="s">
        <v>164</v>
      </c>
      <c r="G1065" s="7" t="s">
        <v>6521</v>
      </c>
      <c r="H1065" s="6">
        <v>458139</v>
      </c>
      <c r="I1065" s="7">
        <v>8</v>
      </c>
      <c r="J1065" s="7" t="s">
        <v>89</v>
      </c>
      <c r="K1065" s="8" t="s">
        <v>166</v>
      </c>
      <c r="L1065" s="7">
        <v>-34.675640999999999</v>
      </c>
      <c r="M1065" s="7">
        <v>-58.454313999999997</v>
      </c>
      <c r="N1065" s="49">
        <v>43657</v>
      </c>
      <c r="O1065" s="49">
        <v>43687</v>
      </c>
      <c r="P1065" s="7">
        <v>1</v>
      </c>
      <c r="Q1065" s="7">
        <v>100</v>
      </c>
      <c r="R1065" s="7"/>
      <c r="S1065" s="7"/>
      <c r="T1065" s="7"/>
      <c r="U1065" s="7"/>
      <c r="V1065" s="7" t="s">
        <v>6466</v>
      </c>
      <c r="W1065" s="7">
        <v>2019</v>
      </c>
      <c r="X1065" s="7" t="s">
        <v>228</v>
      </c>
      <c r="Y1065" s="7" t="s">
        <v>6522</v>
      </c>
      <c r="Z1065" s="6">
        <v>30714763098</v>
      </c>
      <c r="AA1065" s="6" t="s">
        <v>169</v>
      </c>
      <c r="AB1065" s="7"/>
      <c r="AC1065" s="7"/>
      <c r="AD1065" s="7"/>
      <c r="AE1065" s="7"/>
      <c r="AF1065" s="7"/>
      <c r="AG1065" s="7"/>
      <c r="AH1065" s="7"/>
      <c r="AI1065" s="7"/>
      <c r="AJ1065" s="7"/>
      <c r="AK1065" s="7"/>
    </row>
    <row r="1066" spans="1:37" ht="14.25" customHeight="1" x14ac:dyDescent="0.3">
      <c r="A1066" s="6">
        <v>1065</v>
      </c>
      <c r="B1066" s="7" t="s">
        <v>85</v>
      </c>
      <c r="C1066" s="8" t="s">
        <v>6523</v>
      </c>
      <c r="D1066" s="7" t="s">
        <v>38</v>
      </c>
      <c r="E1066" s="7" t="s">
        <v>193</v>
      </c>
      <c r="F1066" s="7" t="s">
        <v>164</v>
      </c>
      <c r="G1066" s="7" t="s">
        <v>6524</v>
      </c>
      <c r="H1066" s="6">
        <v>505856</v>
      </c>
      <c r="I1066" s="7">
        <v>8</v>
      </c>
      <c r="J1066" s="7" t="s">
        <v>89</v>
      </c>
      <c r="K1066" s="8" t="s">
        <v>166</v>
      </c>
      <c r="L1066" s="7">
        <v>-34.675640999999999</v>
      </c>
      <c r="M1066" s="7">
        <v>-58.454313999999997</v>
      </c>
      <c r="N1066" s="49">
        <v>43640</v>
      </c>
      <c r="O1066" s="49">
        <v>43670</v>
      </c>
      <c r="P1066" s="7">
        <v>1</v>
      </c>
      <c r="Q1066" s="7">
        <v>100</v>
      </c>
      <c r="R1066" s="7"/>
      <c r="S1066" s="7"/>
      <c r="T1066" s="7"/>
      <c r="U1066" s="7"/>
      <c r="V1066" s="7" t="s">
        <v>5872</v>
      </c>
      <c r="W1066" s="7">
        <v>2019</v>
      </c>
      <c r="X1066" s="7" t="s">
        <v>228</v>
      </c>
      <c r="Y1066" s="7" t="s">
        <v>6525</v>
      </c>
      <c r="Z1066" s="6">
        <v>30714869511</v>
      </c>
      <c r="AA1066" s="6" t="s">
        <v>169</v>
      </c>
      <c r="AB1066" s="7"/>
      <c r="AC1066" s="7"/>
      <c r="AD1066" s="7"/>
      <c r="AE1066" s="7"/>
      <c r="AF1066" s="7"/>
      <c r="AG1066" s="7"/>
      <c r="AH1066" s="7"/>
      <c r="AI1066" s="7"/>
      <c r="AJ1066" s="7"/>
      <c r="AK1066" s="7"/>
    </row>
    <row r="1067" spans="1:37" ht="14.25" customHeight="1" x14ac:dyDescent="0.3">
      <c r="A1067" s="6">
        <v>1066</v>
      </c>
      <c r="B1067" s="7" t="s">
        <v>85</v>
      </c>
      <c r="C1067" s="8" t="s">
        <v>6526</v>
      </c>
      <c r="D1067" s="7" t="s">
        <v>38</v>
      </c>
      <c r="E1067" s="7" t="s">
        <v>193</v>
      </c>
      <c r="F1067" s="7" t="s">
        <v>164</v>
      </c>
      <c r="G1067" s="7" t="s">
        <v>6527</v>
      </c>
      <c r="H1067" s="6">
        <v>678318</v>
      </c>
      <c r="I1067" s="7">
        <v>8</v>
      </c>
      <c r="J1067" s="7" t="s">
        <v>89</v>
      </c>
      <c r="K1067" s="8" t="s">
        <v>166</v>
      </c>
      <c r="L1067" s="7">
        <v>-34.675640999999999</v>
      </c>
      <c r="M1067" s="7">
        <v>-58.454313999999997</v>
      </c>
      <c r="N1067" s="49">
        <v>43647</v>
      </c>
      <c r="O1067" s="49">
        <v>43677</v>
      </c>
      <c r="P1067" s="7">
        <v>1</v>
      </c>
      <c r="Q1067" s="7">
        <v>100</v>
      </c>
      <c r="R1067" s="7"/>
      <c r="S1067" s="7"/>
      <c r="T1067" s="7"/>
      <c r="U1067" s="7"/>
      <c r="V1067" s="7" t="s">
        <v>6490</v>
      </c>
      <c r="W1067" s="7">
        <v>2019</v>
      </c>
      <c r="X1067" s="7" t="s">
        <v>228</v>
      </c>
      <c r="Y1067" s="7" t="s">
        <v>6528</v>
      </c>
      <c r="Z1067" s="6">
        <v>30715832255</v>
      </c>
      <c r="AA1067" s="6" t="s">
        <v>169</v>
      </c>
      <c r="AB1067" s="7"/>
      <c r="AC1067" s="7"/>
      <c r="AD1067" s="7"/>
      <c r="AE1067" s="7"/>
      <c r="AF1067" s="7"/>
      <c r="AG1067" s="7"/>
      <c r="AH1067" s="7"/>
      <c r="AI1067" s="7"/>
      <c r="AJ1067" s="7"/>
      <c r="AK1067" s="7"/>
    </row>
    <row r="1068" spans="1:37" ht="14.25" customHeight="1" x14ac:dyDescent="0.3">
      <c r="A1068" s="6">
        <v>1067</v>
      </c>
      <c r="B1068" s="7" t="s">
        <v>85</v>
      </c>
      <c r="C1068" s="8" t="s">
        <v>6529</v>
      </c>
      <c r="D1068" s="7" t="s">
        <v>38</v>
      </c>
      <c r="E1068" s="7" t="s">
        <v>193</v>
      </c>
      <c r="F1068" s="7" t="s">
        <v>164</v>
      </c>
      <c r="G1068" s="7" t="s">
        <v>6530</v>
      </c>
      <c r="H1068" s="6">
        <v>343240</v>
      </c>
      <c r="I1068" s="7">
        <v>8</v>
      </c>
      <c r="J1068" s="7" t="s">
        <v>89</v>
      </c>
      <c r="K1068" s="8" t="s">
        <v>166</v>
      </c>
      <c r="L1068" s="7">
        <v>-34.675640999999999</v>
      </c>
      <c r="M1068" s="7">
        <v>-58.454313999999997</v>
      </c>
      <c r="N1068" s="49">
        <v>43647</v>
      </c>
      <c r="O1068" s="49">
        <v>43677</v>
      </c>
      <c r="P1068" s="7">
        <v>1</v>
      </c>
      <c r="Q1068" s="7">
        <v>100</v>
      </c>
      <c r="R1068" s="7"/>
      <c r="S1068" s="7"/>
      <c r="T1068" s="7"/>
      <c r="U1068" s="7"/>
      <c r="V1068" s="7" t="s">
        <v>5872</v>
      </c>
      <c r="W1068" s="7">
        <v>2019</v>
      </c>
      <c r="X1068" s="7" t="s">
        <v>228</v>
      </c>
      <c r="Y1068" s="7" t="s">
        <v>6531</v>
      </c>
      <c r="Z1068" s="6">
        <v>30714869511</v>
      </c>
      <c r="AA1068" s="6" t="s">
        <v>169</v>
      </c>
      <c r="AB1068" s="7"/>
      <c r="AC1068" s="7"/>
      <c r="AD1068" s="7"/>
      <c r="AE1068" s="7"/>
      <c r="AF1068" s="7"/>
      <c r="AG1068" s="7"/>
      <c r="AH1068" s="7"/>
      <c r="AI1068" s="7"/>
      <c r="AJ1068" s="7"/>
      <c r="AK1068" s="7"/>
    </row>
    <row r="1069" spans="1:37" ht="14.25" customHeight="1" x14ac:dyDescent="0.3">
      <c r="A1069" s="6">
        <v>1068</v>
      </c>
      <c r="B1069" s="7" t="s">
        <v>85</v>
      </c>
      <c r="C1069" s="8" t="s">
        <v>6532</v>
      </c>
      <c r="D1069" s="7" t="s">
        <v>38</v>
      </c>
      <c r="E1069" s="7" t="s">
        <v>193</v>
      </c>
      <c r="F1069" s="7" t="s">
        <v>164</v>
      </c>
      <c r="G1069" s="7" t="s">
        <v>6533</v>
      </c>
      <c r="H1069" s="6">
        <v>4454805</v>
      </c>
      <c r="I1069" s="7">
        <v>8</v>
      </c>
      <c r="J1069" s="7" t="s">
        <v>89</v>
      </c>
      <c r="K1069" s="8" t="s">
        <v>6534</v>
      </c>
      <c r="L1069" s="7">
        <v>-34.675640999999999</v>
      </c>
      <c r="M1069" s="7">
        <v>-58.454313999999997</v>
      </c>
      <c r="N1069" s="49">
        <v>43680</v>
      </c>
      <c r="O1069" s="49">
        <v>43740</v>
      </c>
      <c r="P1069" s="7">
        <v>2</v>
      </c>
      <c r="Q1069" s="7">
        <v>100</v>
      </c>
      <c r="R1069" s="7"/>
      <c r="S1069" s="7"/>
      <c r="T1069" s="7"/>
      <c r="U1069" s="7"/>
      <c r="V1069" s="7" t="s">
        <v>354</v>
      </c>
      <c r="W1069" s="7">
        <v>2019</v>
      </c>
      <c r="X1069" s="7" t="s">
        <v>228</v>
      </c>
      <c r="Y1069" s="7" t="s">
        <v>6535</v>
      </c>
      <c r="Z1069" s="6">
        <v>30647727545</v>
      </c>
      <c r="AA1069" s="6" t="s">
        <v>169</v>
      </c>
      <c r="AB1069" s="7"/>
      <c r="AC1069" s="7"/>
      <c r="AD1069" s="7"/>
      <c r="AE1069" s="7"/>
      <c r="AF1069" s="7"/>
      <c r="AG1069" s="7"/>
      <c r="AH1069" s="7"/>
      <c r="AI1069" s="7"/>
      <c r="AJ1069" s="7"/>
      <c r="AK1069" s="7"/>
    </row>
    <row r="1070" spans="1:37" ht="14.25" customHeight="1" x14ac:dyDescent="0.3">
      <c r="A1070" s="6">
        <v>1069</v>
      </c>
      <c r="B1070" s="7" t="s">
        <v>85</v>
      </c>
      <c r="C1070" s="8" t="s">
        <v>6536</v>
      </c>
      <c r="D1070" s="7" t="s">
        <v>38</v>
      </c>
      <c r="E1070" s="7" t="s">
        <v>193</v>
      </c>
      <c r="F1070" s="7" t="s">
        <v>164</v>
      </c>
      <c r="G1070" s="7" t="s">
        <v>6533</v>
      </c>
      <c r="H1070" s="6">
        <v>7207761</v>
      </c>
      <c r="I1070" s="7">
        <v>8</v>
      </c>
      <c r="J1070" s="7" t="s">
        <v>89</v>
      </c>
      <c r="K1070" s="8" t="s">
        <v>6537</v>
      </c>
      <c r="L1070" s="7">
        <v>-34.675640999999999</v>
      </c>
      <c r="M1070" s="7">
        <v>-58.454313999999997</v>
      </c>
      <c r="N1070" s="49">
        <v>43680</v>
      </c>
      <c r="O1070" s="49">
        <v>43740</v>
      </c>
      <c r="P1070" s="7">
        <v>2</v>
      </c>
      <c r="Q1070" s="7">
        <v>100</v>
      </c>
      <c r="R1070" s="7"/>
      <c r="S1070" s="7"/>
      <c r="T1070" s="7"/>
      <c r="U1070" s="7"/>
      <c r="V1070" s="7" t="s">
        <v>354</v>
      </c>
      <c r="W1070" s="7">
        <v>2019</v>
      </c>
      <c r="X1070" s="7" t="s">
        <v>228</v>
      </c>
      <c r="Y1070" s="7" t="s">
        <v>6538</v>
      </c>
      <c r="Z1070" s="6">
        <v>30647727545</v>
      </c>
      <c r="AA1070" s="6" t="s">
        <v>169</v>
      </c>
      <c r="AB1070" s="7"/>
      <c r="AC1070" s="7"/>
      <c r="AD1070" s="7"/>
      <c r="AE1070" s="7"/>
      <c r="AF1070" s="7"/>
      <c r="AG1070" s="7"/>
      <c r="AH1070" s="7"/>
      <c r="AI1070" s="7"/>
      <c r="AJ1070" s="7"/>
      <c r="AK1070" s="7"/>
    </row>
    <row r="1071" spans="1:37" ht="14.25" customHeight="1" x14ac:dyDescent="0.3">
      <c r="A1071" s="6">
        <v>1070</v>
      </c>
      <c r="B1071" s="7" t="s">
        <v>85</v>
      </c>
      <c r="C1071" s="8" t="s">
        <v>6539</v>
      </c>
      <c r="D1071" s="7" t="s">
        <v>38</v>
      </c>
      <c r="E1071" s="7" t="s">
        <v>193</v>
      </c>
      <c r="F1071" s="7" t="s">
        <v>164</v>
      </c>
      <c r="G1071" s="7" t="s">
        <v>6533</v>
      </c>
      <c r="H1071" s="6">
        <v>7269793</v>
      </c>
      <c r="I1071" s="7">
        <v>8</v>
      </c>
      <c r="J1071" s="7" t="s">
        <v>89</v>
      </c>
      <c r="K1071" s="8" t="s">
        <v>6540</v>
      </c>
      <c r="L1071" s="7">
        <v>-34.675640999999999</v>
      </c>
      <c r="M1071" s="7">
        <v>-58.454313999999997</v>
      </c>
      <c r="N1071" s="49">
        <v>43718</v>
      </c>
      <c r="O1071" s="49">
        <v>43778</v>
      </c>
      <c r="P1071" s="7">
        <v>2</v>
      </c>
      <c r="Q1071" s="7">
        <v>100</v>
      </c>
      <c r="R1071" s="7"/>
      <c r="S1071" s="7"/>
      <c r="T1071" s="7"/>
      <c r="U1071" s="7"/>
      <c r="V1071" s="7" t="s">
        <v>354</v>
      </c>
      <c r="W1071" s="7">
        <v>2019</v>
      </c>
      <c r="X1071" s="7" t="s">
        <v>228</v>
      </c>
      <c r="Y1071" s="7" t="s">
        <v>6541</v>
      </c>
      <c r="Z1071" s="6">
        <v>30647727545</v>
      </c>
      <c r="AA1071" s="6" t="s">
        <v>169</v>
      </c>
      <c r="AB1071" s="7"/>
      <c r="AC1071" s="7"/>
      <c r="AD1071" s="7"/>
      <c r="AE1071" s="7"/>
      <c r="AF1071" s="7"/>
      <c r="AG1071" s="7"/>
      <c r="AH1071" s="7"/>
      <c r="AI1071" s="7"/>
      <c r="AJ1071" s="7"/>
      <c r="AK1071" s="7"/>
    </row>
    <row r="1072" spans="1:37" ht="14.25" customHeight="1" x14ac:dyDescent="0.3">
      <c r="A1072" s="6">
        <v>1071</v>
      </c>
      <c r="B1072" s="7" t="s">
        <v>85</v>
      </c>
      <c r="C1072" s="8" t="s">
        <v>6542</v>
      </c>
      <c r="D1072" s="7" t="s">
        <v>38</v>
      </c>
      <c r="E1072" s="7" t="s">
        <v>193</v>
      </c>
      <c r="F1072" s="7" t="s">
        <v>164</v>
      </c>
      <c r="G1072" s="7" t="s">
        <v>6533</v>
      </c>
      <c r="H1072" s="6">
        <v>12365620</v>
      </c>
      <c r="I1072" s="7">
        <v>8</v>
      </c>
      <c r="J1072" s="7" t="s">
        <v>89</v>
      </c>
      <c r="K1072" s="8" t="s">
        <v>6543</v>
      </c>
      <c r="L1072" s="7">
        <v>-34.675640999999999</v>
      </c>
      <c r="M1072" s="7">
        <v>-58.454313999999997</v>
      </c>
      <c r="N1072" s="49">
        <v>43718</v>
      </c>
      <c r="O1072" s="49">
        <v>43778</v>
      </c>
      <c r="P1072" s="7">
        <v>2</v>
      </c>
      <c r="Q1072" s="7">
        <v>100</v>
      </c>
      <c r="R1072" s="7"/>
      <c r="S1072" s="7"/>
      <c r="T1072" s="7"/>
      <c r="U1072" s="7"/>
      <c r="V1072" s="7" t="s">
        <v>354</v>
      </c>
      <c r="W1072" s="7">
        <v>2019</v>
      </c>
      <c r="X1072" s="7" t="s">
        <v>228</v>
      </c>
      <c r="Y1072" s="7" t="s">
        <v>6544</v>
      </c>
      <c r="Z1072" s="6">
        <v>30647727545</v>
      </c>
      <c r="AA1072" s="6" t="s">
        <v>169</v>
      </c>
      <c r="AB1072" s="7"/>
      <c r="AC1072" s="7"/>
      <c r="AD1072" s="7"/>
      <c r="AE1072" s="7"/>
      <c r="AF1072" s="7"/>
      <c r="AG1072" s="7"/>
      <c r="AH1072" s="7"/>
      <c r="AI1072" s="7"/>
      <c r="AJ1072" s="7"/>
      <c r="AK1072" s="7"/>
    </row>
    <row r="1073" spans="1:37" ht="14.25" customHeight="1" x14ac:dyDescent="0.3">
      <c r="A1073" s="6">
        <v>1072</v>
      </c>
      <c r="B1073" s="7" t="s">
        <v>85</v>
      </c>
      <c r="C1073" s="8" t="s">
        <v>6545</v>
      </c>
      <c r="D1073" s="7" t="s">
        <v>38</v>
      </c>
      <c r="E1073" s="7" t="s">
        <v>193</v>
      </c>
      <c r="F1073" s="7" t="s">
        <v>164</v>
      </c>
      <c r="G1073" s="7" t="s">
        <v>6533</v>
      </c>
      <c r="H1073" s="6">
        <v>15356318</v>
      </c>
      <c r="I1073" s="7">
        <v>8</v>
      </c>
      <c r="J1073" s="7" t="s">
        <v>89</v>
      </c>
      <c r="K1073" s="8" t="s">
        <v>6546</v>
      </c>
      <c r="L1073" s="7">
        <v>-34.675640999999999</v>
      </c>
      <c r="M1073" s="7">
        <v>-58.454313999999997</v>
      </c>
      <c r="N1073" s="49">
        <v>43719</v>
      </c>
      <c r="O1073" s="49">
        <v>43779</v>
      </c>
      <c r="P1073" s="7">
        <v>2</v>
      </c>
      <c r="Q1073" s="7">
        <v>100</v>
      </c>
      <c r="R1073" s="7"/>
      <c r="S1073" s="7"/>
      <c r="T1073" s="7"/>
      <c r="U1073" s="7"/>
      <c r="V1073" s="7" t="s">
        <v>6401</v>
      </c>
      <c r="W1073" s="7">
        <v>2019</v>
      </c>
      <c r="X1073" s="7" t="s">
        <v>228</v>
      </c>
      <c r="Y1073" s="7" t="s">
        <v>6547</v>
      </c>
      <c r="Z1073" s="6">
        <v>30715889974</v>
      </c>
      <c r="AA1073" s="6" t="s">
        <v>169</v>
      </c>
      <c r="AB1073" s="7"/>
      <c r="AC1073" s="7"/>
      <c r="AD1073" s="7"/>
      <c r="AE1073" s="7"/>
      <c r="AF1073" s="7"/>
      <c r="AG1073" s="7"/>
      <c r="AH1073" s="7"/>
      <c r="AI1073" s="7"/>
      <c r="AJ1073" s="7"/>
      <c r="AK1073" s="7"/>
    </row>
    <row r="1074" spans="1:37" ht="14.25" customHeight="1" x14ac:dyDescent="0.3">
      <c r="A1074" s="6">
        <v>1073</v>
      </c>
      <c r="B1074" s="7" t="s">
        <v>85</v>
      </c>
      <c r="C1074" s="8" t="s">
        <v>6548</v>
      </c>
      <c r="D1074" s="7" t="s">
        <v>38</v>
      </c>
      <c r="E1074" s="7" t="s">
        <v>193</v>
      </c>
      <c r="F1074" s="7" t="s">
        <v>164</v>
      </c>
      <c r="G1074" s="7" t="s">
        <v>6549</v>
      </c>
      <c r="H1074" s="6">
        <v>1706141</v>
      </c>
      <c r="I1074" s="7">
        <v>8</v>
      </c>
      <c r="J1074" s="7" t="s">
        <v>89</v>
      </c>
      <c r="K1074" s="8" t="s">
        <v>6543</v>
      </c>
      <c r="L1074" s="7">
        <v>-34.675640999999999</v>
      </c>
      <c r="M1074" s="7">
        <v>-58.454313999999997</v>
      </c>
      <c r="N1074" s="49">
        <v>43742</v>
      </c>
      <c r="O1074" s="49">
        <v>43772</v>
      </c>
      <c r="P1074" s="7">
        <v>1</v>
      </c>
      <c r="Q1074" s="7">
        <v>100</v>
      </c>
      <c r="R1074" s="7"/>
      <c r="S1074" s="7"/>
      <c r="T1074" s="7"/>
      <c r="U1074" s="7"/>
      <c r="V1074" s="7" t="s">
        <v>354</v>
      </c>
      <c r="W1074" s="7">
        <v>2019</v>
      </c>
      <c r="X1074" s="7" t="s">
        <v>228</v>
      </c>
      <c r="Y1074" s="7" t="s">
        <v>6550</v>
      </c>
      <c r="Z1074" s="6">
        <v>30647727545</v>
      </c>
      <c r="AA1074" s="6" t="s">
        <v>169</v>
      </c>
      <c r="AB1074" s="7"/>
      <c r="AC1074" s="7"/>
      <c r="AD1074" s="7"/>
      <c r="AE1074" s="7"/>
      <c r="AF1074" s="7"/>
      <c r="AG1074" s="7"/>
      <c r="AH1074" s="7"/>
      <c r="AI1074" s="7"/>
      <c r="AJ1074" s="7"/>
      <c r="AK1074" s="7"/>
    </row>
    <row r="1075" spans="1:37" ht="14.25" customHeight="1" x14ac:dyDescent="0.3">
      <c r="A1075" s="6">
        <v>1074</v>
      </c>
      <c r="B1075" s="7" t="s">
        <v>85</v>
      </c>
      <c r="C1075" s="8" t="s">
        <v>6551</v>
      </c>
      <c r="D1075" s="7" t="s">
        <v>38</v>
      </c>
      <c r="E1075" s="7" t="s">
        <v>193</v>
      </c>
      <c r="F1075" s="7" t="s">
        <v>164</v>
      </c>
      <c r="G1075" s="7" t="s">
        <v>6549</v>
      </c>
      <c r="H1075" s="6">
        <v>1575643</v>
      </c>
      <c r="I1075" s="7">
        <v>8</v>
      </c>
      <c r="J1075" s="7" t="s">
        <v>89</v>
      </c>
      <c r="K1075" s="8" t="s">
        <v>6546</v>
      </c>
      <c r="L1075" s="7">
        <v>-34.675640999999999</v>
      </c>
      <c r="M1075" s="7">
        <v>-58.454313999999997</v>
      </c>
      <c r="N1075" s="49">
        <v>43738</v>
      </c>
      <c r="O1075" s="49">
        <v>43768</v>
      </c>
      <c r="P1075" s="7">
        <v>1</v>
      </c>
      <c r="Q1075" s="7">
        <v>100</v>
      </c>
      <c r="R1075" s="7"/>
      <c r="S1075" s="7"/>
      <c r="T1075" s="7"/>
      <c r="U1075" s="7"/>
      <c r="V1075" s="7" t="s">
        <v>6401</v>
      </c>
      <c r="W1075" s="7">
        <v>2019</v>
      </c>
      <c r="X1075" s="7" t="s">
        <v>228</v>
      </c>
      <c r="Y1075" s="7" t="s">
        <v>6552</v>
      </c>
      <c r="Z1075" s="6">
        <v>30715889974</v>
      </c>
      <c r="AA1075" s="6" t="s">
        <v>169</v>
      </c>
      <c r="AB1075" s="7"/>
      <c r="AC1075" s="7"/>
      <c r="AD1075" s="7"/>
      <c r="AE1075" s="7"/>
      <c r="AF1075" s="7"/>
      <c r="AG1075" s="7"/>
      <c r="AH1075" s="7"/>
      <c r="AI1075" s="7"/>
      <c r="AJ1075" s="7"/>
      <c r="AK1075" s="7"/>
    </row>
    <row r="1076" spans="1:37" ht="14.25" customHeight="1" x14ac:dyDescent="0.3">
      <c r="A1076" s="6">
        <v>1075</v>
      </c>
      <c r="B1076" s="7" t="s">
        <v>6553</v>
      </c>
      <c r="C1076" s="8" t="s">
        <v>6554</v>
      </c>
      <c r="D1076" s="7" t="s">
        <v>38</v>
      </c>
      <c r="E1076" s="7" t="s">
        <v>193</v>
      </c>
      <c r="F1076" s="7" t="s">
        <v>164</v>
      </c>
      <c r="G1076" s="7" t="s">
        <v>6555</v>
      </c>
      <c r="H1076" s="6">
        <v>366072</v>
      </c>
      <c r="I1076" s="7">
        <v>4</v>
      </c>
      <c r="J1076" s="7" t="s">
        <v>400</v>
      </c>
      <c r="K1076" s="8" t="s">
        <v>6556</v>
      </c>
      <c r="L1076" s="7">
        <v>-34.644981999999999</v>
      </c>
      <c r="M1076" s="7">
        <v>-58.373935000000003</v>
      </c>
      <c r="N1076" s="49">
        <v>43651</v>
      </c>
      <c r="O1076" s="49">
        <v>43681</v>
      </c>
      <c r="P1076" s="7">
        <v>1</v>
      </c>
      <c r="Q1076" s="7">
        <v>100</v>
      </c>
      <c r="R1076" s="7"/>
      <c r="S1076" s="7"/>
      <c r="T1076" s="7"/>
      <c r="U1076" s="7"/>
      <c r="V1076" s="7" t="s">
        <v>6497</v>
      </c>
      <c r="W1076" s="7">
        <v>2019</v>
      </c>
      <c r="X1076" s="7" t="s">
        <v>228</v>
      </c>
      <c r="Y1076" s="7" t="s">
        <v>6557</v>
      </c>
      <c r="Z1076" s="6">
        <v>30567789000</v>
      </c>
      <c r="AA1076" s="6" t="s">
        <v>2054</v>
      </c>
      <c r="AB1076" s="7"/>
      <c r="AC1076" s="7"/>
      <c r="AD1076" s="7"/>
      <c r="AE1076" s="7"/>
      <c r="AF1076" s="7"/>
      <c r="AG1076" s="7"/>
      <c r="AH1076" s="7"/>
      <c r="AI1076" s="7"/>
      <c r="AJ1076" s="7"/>
      <c r="AK1076" s="7"/>
    </row>
    <row r="1077" spans="1:37" ht="14.25" customHeight="1" x14ac:dyDescent="0.3">
      <c r="A1077" s="6">
        <v>1076</v>
      </c>
      <c r="B1077" s="7" t="s">
        <v>1733</v>
      </c>
      <c r="C1077" s="8" t="s">
        <v>6558</v>
      </c>
      <c r="D1077" s="7" t="s">
        <v>38</v>
      </c>
      <c r="E1077" s="7" t="s">
        <v>1735</v>
      </c>
      <c r="F1077" s="7" t="s">
        <v>164</v>
      </c>
      <c r="G1077" s="7" t="s">
        <v>6559</v>
      </c>
      <c r="H1077" s="6">
        <v>1610523</v>
      </c>
      <c r="I1077" s="7">
        <v>8</v>
      </c>
      <c r="J1077" s="7" t="s">
        <v>173</v>
      </c>
      <c r="K1077" s="8" t="s">
        <v>6560</v>
      </c>
      <c r="L1077" s="7">
        <v>-34.663449999999997</v>
      </c>
      <c r="M1077" s="7">
        <v>-58.459488999999998</v>
      </c>
      <c r="N1077" s="49">
        <v>43703</v>
      </c>
      <c r="O1077" s="49">
        <v>43733</v>
      </c>
      <c r="P1077" s="7">
        <v>1</v>
      </c>
      <c r="Q1077" s="7">
        <v>100</v>
      </c>
      <c r="R1077" s="7"/>
      <c r="S1077" s="7"/>
      <c r="T1077" s="7"/>
      <c r="U1077" s="7"/>
      <c r="V1077" s="7" t="s">
        <v>6497</v>
      </c>
      <c r="W1077" s="7">
        <v>2019</v>
      </c>
      <c r="X1077" s="7" t="s">
        <v>228</v>
      </c>
      <c r="Y1077" s="7" t="s">
        <v>6561</v>
      </c>
      <c r="Z1077" s="6">
        <v>30567789000</v>
      </c>
      <c r="AA1077" s="6" t="s">
        <v>169</v>
      </c>
      <c r="AB1077" s="7"/>
      <c r="AC1077" s="7"/>
      <c r="AD1077" s="7"/>
      <c r="AE1077" s="7"/>
      <c r="AF1077" s="7"/>
      <c r="AG1077" s="7"/>
      <c r="AH1077" s="7"/>
      <c r="AI1077" s="7"/>
      <c r="AJ1077" s="7"/>
      <c r="AK1077" s="7"/>
    </row>
    <row r="1078" spans="1:37" ht="14.25" customHeight="1" x14ac:dyDescent="0.3">
      <c r="A1078" s="6">
        <v>1077</v>
      </c>
      <c r="B1078" s="7" t="s">
        <v>1733</v>
      </c>
      <c r="C1078" s="8" t="s">
        <v>6562</v>
      </c>
      <c r="D1078" s="7" t="s">
        <v>38</v>
      </c>
      <c r="E1078" s="7" t="s">
        <v>1735</v>
      </c>
      <c r="F1078" s="7" t="s">
        <v>164</v>
      </c>
      <c r="G1078" s="7" t="s">
        <v>6559</v>
      </c>
      <c r="H1078" s="6">
        <v>4726631</v>
      </c>
      <c r="I1078" s="7">
        <v>8</v>
      </c>
      <c r="J1078" s="7" t="s">
        <v>173</v>
      </c>
      <c r="K1078" s="8" t="s">
        <v>6563</v>
      </c>
      <c r="L1078" s="7">
        <v>-34.663449999999997</v>
      </c>
      <c r="M1078" s="7">
        <v>-58.459488999999998</v>
      </c>
      <c r="N1078" s="49">
        <v>43704</v>
      </c>
      <c r="O1078" s="49">
        <v>43749</v>
      </c>
      <c r="P1078" s="7">
        <v>1.5</v>
      </c>
      <c r="Q1078" s="7">
        <v>100</v>
      </c>
      <c r="R1078" s="7"/>
      <c r="S1078" s="7"/>
      <c r="T1078" s="7"/>
      <c r="U1078" s="7"/>
      <c r="V1078" s="7" t="s">
        <v>6490</v>
      </c>
      <c r="W1078" s="7">
        <v>2019</v>
      </c>
      <c r="X1078" s="7" t="s">
        <v>228</v>
      </c>
      <c r="Y1078" s="7" t="s">
        <v>6564</v>
      </c>
      <c r="Z1078" s="6">
        <v>30715832255</v>
      </c>
      <c r="AA1078" s="6" t="s">
        <v>169</v>
      </c>
      <c r="AB1078" s="7"/>
      <c r="AC1078" s="7"/>
      <c r="AD1078" s="7"/>
      <c r="AE1078" s="7"/>
      <c r="AF1078" s="7"/>
      <c r="AG1078" s="7"/>
      <c r="AH1078" s="7"/>
      <c r="AI1078" s="7"/>
      <c r="AJ1078" s="7"/>
      <c r="AK1078" s="7"/>
    </row>
    <row r="1079" spans="1:37" ht="14.25" customHeight="1" x14ac:dyDescent="0.3">
      <c r="A1079" s="6">
        <v>1078</v>
      </c>
      <c r="B1079" s="7" t="s">
        <v>1733</v>
      </c>
      <c r="C1079" s="8" t="s">
        <v>6565</v>
      </c>
      <c r="D1079" s="7" t="s">
        <v>38</v>
      </c>
      <c r="E1079" s="7" t="s">
        <v>1735</v>
      </c>
      <c r="F1079" s="7" t="s">
        <v>164</v>
      </c>
      <c r="G1079" s="7" t="s">
        <v>6559</v>
      </c>
      <c r="H1079" s="6">
        <v>1347552</v>
      </c>
      <c r="I1079" s="7">
        <v>8</v>
      </c>
      <c r="J1079" s="7" t="s">
        <v>173</v>
      </c>
      <c r="K1079" s="8" t="s">
        <v>2203</v>
      </c>
      <c r="L1079" s="7">
        <v>-34.663449999999997</v>
      </c>
      <c r="M1079" s="7">
        <v>-58.459488999999998</v>
      </c>
      <c r="N1079" s="49">
        <v>43700</v>
      </c>
      <c r="O1079" s="49">
        <v>43730</v>
      </c>
      <c r="P1079" s="7">
        <v>1</v>
      </c>
      <c r="Q1079" s="7">
        <v>100</v>
      </c>
      <c r="R1079" s="7"/>
      <c r="S1079" s="7"/>
      <c r="T1079" s="7"/>
      <c r="U1079" s="7"/>
      <c r="V1079" s="7" t="s">
        <v>6401</v>
      </c>
      <c r="W1079" s="7">
        <v>2019</v>
      </c>
      <c r="X1079" s="7" t="s">
        <v>228</v>
      </c>
      <c r="Y1079" s="7" t="s">
        <v>6566</v>
      </c>
      <c r="Z1079" s="6">
        <v>30715889974</v>
      </c>
      <c r="AA1079" s="6" t="s">
        <v>169</v>
      </c>
      <c r="AB1079" s="7"/>
      <c r="AC1079" s="7"/>
      <c r="AD1079" s="7"/>
      <c r="AE1079" s="7"/>
      <c r="AF1079" s="7"/>
      <c r="AG1079" s="7"/>
      <c r="AH1079" s="7"/>
      <c r="AI1079" s="7"/>
      <c r="AJ1079" s="7"/>
      <c r="AK1079" s="7"/>
    </row>
    <row r="1080" spans="1:37" ht="14.25" customHeight="1" x14ac:dyDescent="0.3">
      <c r="A1080" s="6">
        <v>1079</v>
      </c>
      <c r="B1080" s="7" t="s">
        <v>1733</v>
      </c>
      <c r="C1080" s="8" t="s">
        <v>6567</v>
      </c>
      <c r="D1080" s="7" t="s">
        <v>38</v>
      </c>
      <c r="E1080" s="7" t="s">
        <v>1735</v>
      </c>
      <c r="F1080" s="7" t="s">
        <v>164</v>
      </c>
      <c r="G1080" s="7" t="s">
        <v>6559</v>
      </c>
      <c r="H1080" s="6">
        <v>1100018</v>
      </c>
      <c r="I1080" s="7">
        <v>8</v>
      </c>
      <c r="J1080" s="7" t="s">
        <v>173</v>
      </c>
      <c r="K1080" s="8" t="s">
        <v>6568</v>
      </c>
      <c r="L1080" s="7">
        <v>-34.663449999999997</v>
      </c>
      <c r="M1080" s="7">
        <v>-58.459488999999998</v>
      </c>
      <c r="N1080" s="49">
        <v>43703</v>
      </c>
      <c r="O1080" s="49">
        <v>43733</v>
      </c>
      <c r="P1080" s="7">
        <v>1</v>
      </c>
      <c r="Q1080" s="7">
        <v>100</v>
      </c>
      <c r="R1080" s="7"/>
      <c r="S1080" s="7"/>
      <c r="T1080" s="7"/>
      <c r="U1080" s="7"/>
      <c r="V1080" s="7" t="s">
        <v>2106</v>
      </c>
      <c r="W1080" s="7">
        <v>2019</v>
      </c>
      <c r="X1080" s="7" t="s">
        <v>228</v>
      </c>
      <c r="Y1080" s="7" t="s">
        <v>6569</v>
      </c>
      <c r="Z1080" s="6">
        <v>30711170053</v>
      </c>
      <c r="AA1080" s="6" t="s">
        <v>169</v>
      </c>
      <c r="AB1080" s="7"/>
      <c r="AC1080" s="7"/>
      <c r="AD1080" s="7"/>
      <c r="AE1080" s="7"/>
      <c r="AF1080" s="7"/>
      <c r="AG1080" s="7"/>
      <c r="AH1080" s="7"/>
      <c r="AI1080" s="7"/>
      <c r="AJ1080" s="7"/>
      <c r="AK1080" s="7"/>
    </row>
    <row r="1081" spans="1:37" ht="14.25" customHeight="1" x14ac:dyDescent="0.3">
      <c r="A1081" s="6">
        <v>1080</v>
      </c>
      <c r="B1081" s="7" t="s">
        <v>2240</v>
      </c>
      <c r="C1081" s="8" t="s">
        <v>6570</v>
      </c>
      <c r="D1081" s="7" t="s">
        <v>38</v>
      </c>
      <c r="E1081" s="7" t="s">
        <v>193</v>
      </c>
      <c r="F1081" s="7" t="s">
        <v>164</v>
      </c>
      <c r="G1081" s="7" t="s">
        <v>6571</v>
      </c>
      <c r="H1081" s="6">
        <v>1200463</v>
      </c>
      <c r="I1081" s="7">
        <v>4</v>
      </c>
      <c r="J1081" s="7" t="s">
        <v>350</v>
      </c>
      <c r="K1081" s="8" t="s">
        <v>6572</v>
      </c>
      <c r="L1081" s="7">
        <v>-34.628689000000001</v>
      </c>
      <c r="M1081" s="7">
        <v>-58.356099999999998</v>
      </c>
      <c r="N1081" s="49">
        <v>43665</v>
      </c>
      <c r="O1081" s="49">
        <v>43710</v>
      </c>
      <c r="P1081" s="7">
        <v>1.5</v>
      </c>
      <c r="Q1081" s="7">
        <v>100</v>
      </c>
      <c r="R1081" s="7"/>
      <c r="S1081" s="7"/>
      <c r="T1081" s="7"/>
      <c r="U1081" s="7"/>
      <c r="V1081" s="7" t="s">
        <v>6422</v>
      </c>
      <c r="W1081" s="7">
        <v>2019</v>
      </c>
      <c r="X1081" s="7" t="s">
        <v>228</v>
      </c>
      <c r="Y1081" s="7" t="s">
        <v>6573</v>
      </c>
      <c r="Z1081" s="6">
        <v>30708969881</v>
      </c>
      <c r="AA1081" s="6" t="s">
        <v>2054</v>
      </c>
      <c r="AB1081" s="7"/>
      <c r="AC1081" s="7"/>
      <c r="AD1081" s="7"/>
      <c r="AE1081" s="7"/>
      <c r="AF1081" s="7"/>
      <c r="AG1081" s="7"/>
      <c r="AH1081" s="7"/>
      <c r="AI1081" s="7"/>
      <c r="AJ1081" s="7"/>
      <c r="AK1081" s="7"/>
    </row>
    <row r="1082" spans="1:37" ht="14.25" customHeight="1" x14ac:dyDescent="0.3">
      <c r="A1082" s="6">
        <v>1081</v>
      </c>
      <c r="B1082" s="7" t="s">
        <v>85</v>
      </c>
      <c r="C1082" s="8" t="s">
        <v>6574</v>
      </c>
      <c r="D1082" s="7" t="s">
        <v>38</v>
      </c>
      <c r="E1082" s="7" t="s">
        <v>87</v>
      </c>
      <c r="F1082" s="7" t="s">
        <v>56</v>
      </c>
      <c r="G1082" s="7" t="s">
        <v>6575</v>
      </c>
      <c r="H1082" s="6">
        <v>6990315</v>
      </c>
      <c r="I1082" s="7">
        <v>8</v>
      </c>
      <c r="J1082" s="7" t="s">
        <v>173</v>
      </c>
      <c r="K1082" s="8" t="s">
        <v>6576</v>
      </c>
      <c r="L1082" s="7">
        <v>-34.673241689999998</v>
      </c>
      <c r="M1082" s="7">
        <v>-58.458543900000002</v>
      </c>
      <c r="N1082" s="49">
        <v>41993</v>
      </c>
      <c r="O1082" s="49">
        <v>42358</v>
      </c>
      <c r="P1082" s="7">
        <v>12</v>
      </c>
      <c r="Q1082" s="7">
        <v>100</v>
      </c>
      <c r="R1082" s="7" t="s">
        <v>6577</v>
      </c>
      <c r="S1082" s="7"/>
      <c r="T1082" s="7"/>
      <c r="U1082" s="7"/>
      <c r="V1082" s="7" t="s">
        <v>354</v>
      </c>
      <c r="W1082" s="7">
        <v>2014</v>
      </c>
      <c r="X1082" s="7" t="s">
        <v>47</v>
      </c>
      <c r="Y1082" s="7" t="s">
        <v>6578</v>
      </c>
      <c r="Z1082" s="6">
        <v>30647727545</v>
      </c>
      <c r="AA1082" s="6"/>
      <c r="AB1082" s="7"/>
      <c r="AC1082" s="7" t="s">
        <v>49</v>
      </c>
      <c r="AD1082" s="7"/>
      <c r="AE1082" s="7"/>
      <c r="AF1082" s="7" t="s">
        <v>95</v>
      </c>
      <c r="AG1082" s="7" t="s">
        <v>6579</v>
      </c>
      <c r="AH1082" s="7" t="s">
        <v>6580</v>
      </c>
      <c r="AI1082" s="7"/>
      <c r="AJ1082" s="7"/>
      <c r="AK1082" s="7"/>
    </row>
    <row r="1083" spans="1:37" ht="14.25" customHeight="1" x14ac:dyDescent="0.3">
      <c r="A1083" s="6">
        <v>1082</v>
      </c>
      <c r="B1083" s="7" t="s">
        <v>85</v>
      </c>
      <c r="C1083" s="8" t="s">
        <v>6581</v>
      </c>
      <c r="D1083" s="7" t="s">
        <v>38</v>
      </c>
      <c r="E1083" s="7" t="s">
        <v>184</v>
      </c>
      <c r="F1083" s="7" t="s">
        <v>56</v>
      </c>
      <c r="G1083" s="7" t="s">
        <v>6582</v>
      </c>
      <c r="H1083" s="6">
        <v>35787390</v>
      </c>
      <c r="I1083" s="7">
        <v>8</v>
      </c>
      <c r="J1083" s="7" t="s">
        <v>314</v>
      </c>
      <c r="K1083" s="8" t="s">
        <v>315</v>
      </c>
      <c r="L1083" s="7">
        <v>-34.689625829999997</v>
      </c>
      <c r="M1083" s="7">
        <v>-58.477622480000001</v>
      </c>
      <c r="N1083" s="49">
        <v>42614</v>
      </c>
      <c r="O1083" s="49">
        <v>43040</v>
      </c>
      <c r="P1083" s="7">
        <v>14</v>
      </c>
      <c r="Q1083" s="7">
        <v>100</v>
      </c>
      <c r="R1083" s="7" t="s">
        <v>6583</v>
      </c>
      <c r="S1083" s="7"/>
      <c r="T1083" s="7"/>
      <c r="U1083" s="7"/>
      <c r="V1083" s="7" t="s">
        <v>6584</v>
      </c>
      <c r="W1083" s="7">
        <v>2016</v>
      </c>
      <c r="X1083" s="7" t="s">
        <v>47</v>
      </c>
      <c r="Y1083" s="7" t="s">
        <v>6585</v>
      </c>
      <c r="Z1083" s="6">
        <v>30677790977</v>
      </c>
      <c r="AA1083" s="6"/>
      <c r="AB1083" s="7"/>
      <c r="AC1083" s="7" t="s">
        <v>49</v>
      </c>
      <c r="AD1083" s="7"/>
      <c r="AE1083" s="7"/>
      <c r="AF1083" s="7" t="s">
        <v>95</v>
      </c>
      <c r="AG1083" s="7" t="s">
        <v>6586</v>
      </c>
      <c r="AH1083" s="7" t="s">
        <v>6587</v>
      </c>
      <c r="AI1083" s="7"/>
      <c r="AJ1083" s="7"/>
      <c r="AK1083" s="7"/>
    </row>
    <row r="1084" spans="1:37" ht="14.25" customHeight="1" x14ac:dyDescent="0.3">
      <c r="A1084" s="6">
        <v>1083</v>
      </c>
      <c r="B1084" s="7" t="s">
        <v>85</v>
      </c>
      <c r="C1084" s="8" t="s">
        <v>6588</v>
      </c>
      <c r="D1084" s="7" t="s">
        <v>38</v>
      </c>
      <c r="E1084" s="7" t="s">
        <v>184</v>
      </c>
      <c r="F1084" s="7" t="s">
        <v>56</v>
      </c>
      <c r="G1084" s="7" t="s">
        <v>6589</v>
      </c>
      <c r="H1084" s="6">
        <v>54936733</v>
      </c>
      <c r="I1084" s="7">
        <v>8</v>
      </c>
      <c r="J1084" s="7" t="s">
        <v>314</v>
      </c>
      <c r="K1084" s="8" t="s">
        <v>315</v>
      </c>
      <c r="L1084" s="7">
        <v>-34.689625829999997</v>
      </c>
      <c r="M1084" s="7">
        <v>-58.477622480000001</v>
      </c>
      <c r="N1084" s="49">
        <v>42738</v>
      </c>
      <c r="O1084" s="49">
        <v>43103</v>
      </c>
      <c r="P1084" s="7">
        <v>12</v>
      </c>
      <c r="Q1084" s="7">
        <v>100</v>
      </c>
      <c r="R1084" s="7" t="s">
        <v>6590</v>
      </c>
      <c r="S1084" s="7"/>
      <c r="T1084" s="7"/>
      <c r="U1084" s="7"/>
      <c r="V1084" s="7" t="s">
        <v>250</v>
      </c>
      <c r="W1084" s="7">
        <v>2016</v>
      </c>
      <c r="X1084" s="7" t="s">
        <v>47</v>
      </c>
      <c r="Y1084" s="7" t="s">
        <v>6591</v>
      </c>
      <c r="Z1084" s="6">
        <v>30711290075</v>
      </c>
      <c r="AA1084" s="6"/>
      <c r="AB1084" s="7"/>
      <c r="AC1084" s="7" t="s">
        <v>49</v>
      </c>
      <c r="AD1084" s="7"/>
      <c r="AE1084" s="7"/>
      <c r="AF1084" s="7" t="s">
        <v>95</v>
      </c>
      <c r="AG1084" s="7" t="s">
        <v>6592</v>
      </c>
      <c r="AH1084" s="7" t="s">
        <v>6593</v>
      </c>
      <c r="AI1084" s="7"/>
      <c r="AJ1084" s="7"/>
      <c r="AK1084" s="7"/>
    </row>
    <row r="1085" spans="1:37" ht="14.25" customHeight="1" x14ac:dyDescent="0.3">
      <c r="A1085" s="6">
        <v>1084</v>
      </c>
      <c r="B1085" s="7" t="s">
        <v>85</v>
      </c>
      <c r="C1085" s="8" t="s">
        <v>6594</v>
      </c>
      <c r="D1085" s="7" t="s">
        <v>38</v>
      </c>
      <c r="E1085" s="7" t="s">
        <v>184</v>
      </c>
      <c r="F1085" s="7" t="s">
        <v>56</v>
      </c>
      <c r="G1085" s="7" t="s">
        <v>6595</v>
      </c>
      <c r="H1085" s="6">
        <v>15242432</v>
      </c>
      <c r="I1085" s="7">
        <v>8</v>
      </c>
      <c r="J1085" s="7" t="s">
        <v>173</v>
      </c>
      <c r="K1085" s="8" t="s">
        <v>6596</v>
      </c>
      <c r="L1085" s="7">
        <v>-34.672899299999997</v>
      </c>
      <c r="M1085" s="7">
        <v>-58.458504269999999</v>
      </c>
      <c r="N1085" s="49">
        <v>42378</v>
      </c>
      <c r="O1085" s="49">
        <v>42916</v>
      </c>
      <c r="P1085" s="7">
        <v>17</v>
      </c>
      <c r="Q1085" s="7">
        <v>100</v>
      </c>
      <c r="R1085" s="7" t="s">
        <v>6597</v>
      </c>
      <c r="S1085" s="7"/>
      <c r="T1085" s="7"/>
      <c r="U1085" s="7"/>
      <c r="V1085" s="7" t="s">
        <v>6598</v>
      </c>
      <c r="W1085" s="7">
        <v>2016</v>
      </c>
      <c r="X1085" s="7" t="s">
        <v>47</v>
      </c>
      <c r="Y1085" s="7" t="s">
        <v>6599</v>
      </c>
      <c r="Z1085" s="6">
        <v>30711492395</v>
      </c>
      <c r="AA1085" s="6"/>
      <c r="AB1085" s="7"/>
      <c r="AC1085" s="7" t="s">
        <v>49</v>
      </c>
      <c r="AD1085" s="7"/>
      <c r="AE1085" s="7"/>
      <c r="AF1085" s="7" t="s">
        <v>95</v>
      </c>
      <c r="AG1085" s="7" t="s">
        <v>6600</v>
      </c>
      <c r="AH1085" s="7" t="s">
        <v>6601</v>
      </c>
      <c r="AI1085" s="7"/>
      <c r="AJ1085" s="7"/>
      <c r="AK1085" s="7"/>
    </row>
    <row r="1086" spans="1:37" ht="14.25" customHeight="1" x14ac:dyDescent="0.3">
      <c r="A1086" s="6">
        <v>1085</v>
      </c>
      <c r="B1086" s="7" t="s">
        <v>85</v>
      </c>
      <c r="C1086" s="8" t="s">
        <v>6602</v>
      </c>
      <c r="D1086" s="7" t="s">
        <v>38</v>
      </c>
      <c r="E1086" s="7" t="s">
        <v>39</v>
      </c>
      <c r="F1086" s="7" t="s">
        <v>56</v>
      </c>
      <c r="G1086" s="7" t="s">
        <v>6603</v>
      </c>
      <c r="H1086" s="6">
        <v>48500000</v>
      </c>
      <c r="I1086" s="7">
        <v>8</v>
      </c>
      <c r="J1086" s="7" t="s">
        <v>89</v>
      </c>
      <c r="K1086" s="8" t="s">
        <v>6604</v>
      </c>
      <c r="L1086" s="7">
        <v>-34.678114989999997</v>
      </c>
      <c r="M1086" s="7">
        <v>-58.453026100000002</v>
      </c>
      <c r="N1086" s="49">
        <v>42737</v>
      </c>
      <c r="O1086" s="49">
        <v>43054</v>
      </c>
      <c r="P1086" s="7">
        <v>10</v>
      </c>
      <c r="Q1086" s="7">
        <v>100</v>
      </c>
      <c r="R1086" s="7" t="s">
        <v>6605</v>
      </c>
      <c r="S1086" s="7" t="s">
        <v>6606</v>
      </c>
      <c r="T1086" s="7" t="s">
        <v>6607</v>
      </c>
      <c r="U1086" s="7" t="s">
        <v>6608</v>
      </c>
      <c r="V1086" s="7" t="s">
        <v>137</v>
      </c>
      <c r="W1086" s="7">
        <v>2016</v>
      </c>
      <c r="X1086" s="7" t="s">
        <v>47</v>
      </c>
      <c r="Y1086" s="7" t="s">
        <v>6609</v>
      </c>
      <c r="Z1086" s="6">
        <v>30615748036</v>
      </c>
      <c r="AA1086" s="6"/>
      <c r="AB1086" s="7">
        <v>43</v>
      </c>
      <c r="AC1086" s="7" t="s">
        <v>49</v>
      </c>
      <c r="AD1086" s="7"/>
      <c r="AE1086" s="7"/>
      <c r="AF1086" s="7" t="s">
        <v>95</v>
      </c>
      <c r="AG1086" s="7" t="s">
        <v>6610</v>
      </c>
      <c r="AH1086" s="7" t="s">
        <v>6611</v>
      </c>
      <c r="AI1086" s="7"/>
      <c r="AJ1086" s="7"/>
      <c r="AK1086" s="7"/>
    </row>
    <row r="1087" spans="1:37" ht="14.25" customHeight="1" x14ac:dyDescent="0.3">
      <c r="A1087" s="6">
        <v>1086</v>
      </c>
      <c r="B1087" s="7" t="s">
        <v>85</v>
      </c>
      <c r="C1087" s="8" t="s">
        <v>6612</v>
      </c>
      <c r="D1087" s="7" t="s">
        <v>38</v>
      </c>
      <c r="E1087" s="7" t="s">
        <v>184</v>
      </c>
      <c r="F1087" s="7" t="s">
        <v>56</v>
      </c>
      <c r="G1087" s="7" t="s">
        <v>6613</v>
      </c>
      <c r="H1087" s="6">
        <v>86226253</v>
      </c>
      <c r="I1087" s="7">
        <v>8</v>
      </c>
      <c r="J1087" s="7" t="s">
        <v>173</v>
      </c>
      <c r="K1087" s="8" t="s">
        <v>6576</v>
      </c>
      <c r="L1087" s="7">
        <v>-34.673241689999998</v>
      </c>
      <c r="M1087" s="7">
        <v>-58.458543900000002</v>
      </c>
      <c r="N1087" s="49">
        <v>42492</v>
      </c>
      <c r="O1087" s="49">
        <v>43131</v>
      </c>
      <c r="P1087" s="7">
        <v>20</v>
      </c>
      <c r="Q1087" s="7">
        <v>100</v>
      </c>
      <c r="R1087" s="7" t="s">
        <v>6614</v>
      </c>
      <c r="S1087" s="7" t="s">
        <v>6614</v>
      </c>
      <c r="T1087" s="7"/>
      <c r="U1087" s="7"/>
      <c r="V1087" s="7" t="s">
        <v>6598</v>
      </c>
      <c r="W1087" s="7">
        <v>2015</v>
      </c>
      <c r="X1087" s="7" t="s">
        <v>47</v>
      </c>
      <c r="Y1087" s="7" t="s">
        <v>6615</v>
      </c>
      <c r="Z1087" s="6">
        <v>30711492395</v>
      </c>
      <c r="AA1087" s="6"/>
      <c r="AB1087" s="7"/>
      <c r="AC1087" s="7" t="s">
        <v>49</v>
      </c>
      <c r="AD1087" s="7"/>
      <c r="AE1087" s="7"/>
      <c r="AF1087" s="7" t="s">
        <v>95</v>
      </c>
      <c r="AG1087" s="7" t="s">
        <v>6616</v>
      </c>
      <c r="AH1087" s="7" t="s">
        <v>6617</v>
      </c>
      <c r="AI1087" s="7"/>
      <c r="AJ1087" s="7"/>
      <c r="AK1087" s="7"/>
    </row>
    <row r="1088" spans="1:37" ht="14.25" customHeight="1" x14ac:dyDescent="0.3">
      <c r="A1088" s="6">
        <v>1087</v>
      </c>
      <c r="B1088" s="7" t="s">
        <v>85</v>
      </c>
      <c r="C1088" s="8" t="s">
        <v>6618</v>
      </c>
      <c r="D1088" s="7" t="s">
        <v>38</v>
      </c>
      <c r="E1088" s="7" t="s">
        <v>55</v>
      </c>
      <c r="F1088" s="7" t="s">
        <v>56</v>
      </c>
      <c r="G1088" s="7" t="s">
        <v>6619</v>
      </c>
      <c r="H1088" s="6">
        <v>113437807</v>
      </c>
      <c r="I1088" s="7">
        <v>8</v>
      </c>
      <c r="J1088" s="7" t="s">
        <v>173</v>
      </c>
      <c r="K1088" s="8" t="s">
        <v>6596</v>
      </c>
      <c r="L1088" s="7">
        <v>-34.672899299999997</v>
      </c>
      <c r="M1088" s="7">
        <v>-58.458504269999999</v>
      </c>
      <c r="N1088" s="49">
        <v>42795</v>
      </c>
      <c r="O1088" s="49">
        <v>43405</v>
      </c>
      <c r="P1088" s="7">
        <v>20</v>
      </c>
      <c r="Q1088" s="7">
        <v>100</v>
      </c>
      <c r="R1088" s="7" t="s">
        <v>6620</v>
      </c>
      <c r="S1088" s="7" t="s">
        <v>6621</v>
      </c>
      <c r="T1088" s="7" t="s">
        <v>6622</v>
      </c>
      <c r="U1088" s="7" t="s">
        <v>6623</v>
      </c>
      <c r="V1088" s="7" t="s">
        <v>213</v>
      </c>
      <c r="W1088" s="7">
        <v>2016</v>
      </c>
      <c r="X1088" s="7" t="s">
        <v>47</v>
      </c>
      <c r="Y1088" s="7" t="s">
        <v>6599</v>
      </c>
      <c r="Z1088" s="6">
        <v>33504596309</v>
      </c>
      <c r="AA1088" s="6"/>
      <c r="AB1088" s="7"/>
      <c r="AC1088" s="7" t="s">
        <v>49</v>
      </c>
      <c r="AD1088" s="7"/>
      <c r="AE1088" s="7"/>
      <c r="AF1088" s="7" t="s">
        <v>95</v>
      </c>
      <c r="AG1088" s="7" t="s">
        <v>6600</v>
      </c>
      <c r="AH1088" s="7" t="s">
        <v>6601</v>
      </c>
      <c r="AI1088" s="7"/>
      <c r="AJ1088" s="7"/>
      <c r="AK1088" s="7"/>
    </row>
    <row r="1089" spans="1:37" ht="14.25" customHeight="1" x14ac:dyDescent="0.3">
      <c r="A1089" s="6">
        <v>1088</v>
      </c>
      <c r="B1089" s="7" t="s">
        <v>5967</v>
      </c>
      <c r="C1089" s="8" t="s">
        <v>6624</v>
      </c>
      <c r="D1089" s="7" t="s">
        <v>38</v>
      </c>
      <c r="E1089" s="7" t="s">
        <v>771</v>
      </c>
      <c r="F1089" s="7" t="s">
        <v>864</v>
      </c>
      <c r="G1089" s="7" t="s">
        <v>6625</v>
      </c>
      <c r="H1089" s="6">
        <v>14991331</v>
      </c>
      <c r="I1089" s="7">
        <v>4</v>
      </c>
      <c r="J1089" s="7" t="s">
        <v>367</v>
      </c>
      <c r="K1089" s="8" t="s">
        <v>5970</v>
      </c>
      <c r="L1089" s="7">
        <v>-34.634219000000002</v>
      </c>
      <c r="M1089" s="7">
        <v>-58.403016000000001</v>
      </c>
      <c r="N1089" s="49"/>
      <c r="O1089" s="49">
        <v>43414</v>
      </c>
      <c r="P1089" s="6"/>
      <c r="Q1089" s="6">
        <v>100</v>
      </c>
      <c r="R1089" s="7" t="s">
        <v>6626</v>
      </c>
      <c r="S1089" s="7" t="s">
        <v>6627</v>
      </c>
      <c r="T1089" s="7" t="s">
        <v>6628</v>
      </c>
      <c r="U1089" s="7"/>
      <c r="V1089" s="7" t="s">
        <v>6629</v>
      </c>
      <c r="W1089" s="6">
        <v>2018</v>
      </c>
      <c r="X1089" s="7" t="s">
        <v>6630</v>
      </c>
      <c r="Y1089" s="7" t="s">
        <v>6631</v>
      </c>
      <c r="Z1089" s="6">
        <v>33668217759</v>
      </c>
      <c r="AA1089" s="6"/>
      <c r="AB1089" s="7"/>
      <c r="AC1089" s="7"/>
      <c r="AD1089" s="7"/>
      <c r="AE1089" s="7"/>
      <c r="AF1089" s="7"/>
      <c r="AG1089" s="7" t="s">
        <v>6632</v>
      </c>
      <c r="AH1089" s="7"/>
      <c r="AI1089" s="7"/>
      <c r="AJ1089" s="7"/>
      <c r="AK1089" s="7"/>
    </row>
    <row r="1090" spans="1:37" ht="14.25" customHeight="1" x14ac:dyDescent="0.3">
      <c r="A1090" s="6">
        <v>1089</v>
      </c>
      <c r="B1090" s="7" t="s">
        <v>1422</v>
      </c>
      <c r="C1090" s="8" t="s">
        <v>6633</v>
      </c>
      <c r="D1090" s="7" t="s">
        <v>38</v>
      </c>
      <c r="E1090" s="7" t="s">
        <v>771</v>
      </c>
      <c r="F1090" s="7" t="s">
        <v>864</v>
      </c>
      <c r="G1090" s="7" t="s">
        <v>6634</v>
      </c>
      <c r="H1090" s="6">
        <v>58141670</v>
      </c>
      <c r="I1090" s="7">
        <v>2</v>
      </c>
      <c r="J1090" s="7" t="s">
        <v>294</v>
      </c>
      <c r="K1090" s="8" t="s">
        <v>1425</v>
      </c>
      <c r="L1090" s="7">
        <v>-34.594189</v>
      </c>
      <c r="M1090" s="7">
        <v>-58.412072000000002</v>
      </c>
      <c r="N1090" s="49"/>
      <c r="O1090" s="49"/>
      <c r="P1090" s="6">
        <v>12</v>
      </c>
      <c r="Q1090" s="6">
        <v>100</v>
      </c>
      <c r="R1090" s="7" t="s">
        <v>6635</v>
      </c>
      <c r="S1090" s="7" t="s">
        <v>6636</v>
      </c>
      <c r="T1090" s="7" t="s">
        <v>6637</v>
      </c>
      <c r="U1090" s="7" t="s">
        <v>6638</v>
      </c>
      <c r="V1090" s="7" t="s">
        <v>1435</v>
      </c>
      <c r="W1090" s="6">
        <v>2018</v>
      </c>
      <c r="X1090" s="7" t="s">
        <v>47</v>
      </c>
      <c r="Y1090" s="7" t="s">
        <v>6639</v>
      </c>
      <c r="Z1090" s="6">
        <v>30647354072</v>
      </c>
      <c r="AA1090" s="6"/>
      <c r="AB1090" s="7"/>
      <c r="AC1090" s="7"/>
      <c r="AD1090" s="7"/>
      <c r="AE1090" s="7"/>
      <c r="AF1090" s="7" t="s">
        <v>1430</v>
      </c>
      <c r="AG1090" s="7" t="s">
        <v>6640</v>
      </c>
      <c r="AH1090" s="7"/>
      <c r="AI1090" s="7"/>
      <c r="AJ1090" s="7"/>
      <c r="AK1090" s="7"/>
    </row>
    <row r="1091" spans="1:37" ht="14.25" customHeight="1" x14ac:dyDescent="0.3">
      <c r="A1091" s="6">
        <v>1090</v>
      </c>
      <c r="B1091" s="7" t="s">
        <v>1422</v>
      </c>
      <c r="C1091" s="8" t="s">
        <v>6641</v>
      </c>
      <c r="D1091" s="7" t="s">
        <v>38</v>
      </c>
      <c r="E1091" s="7" t="s">
        <v>771</v>
      </c>
      <c r="F1091" s="7" t="s">
        <v>864</v>
      </c>
      <c r="G1091" s="7" t="s">
        <v>6642</v>
      </c>
      <c r="H1091" s="6">
        <v>13267700</v>
      </c>
      <c r="I1091" s="7">
        <v>2</v>
      </c>
      <c r="J1091" s="7" t="s">
        <v>294</v>
      </c>
      <c r="K1091" s="8" t="s">
        <v>1425</v>
      </c>
      <c r="L1091" s="7">
        <v>-34.594189</v>
      </c>
      <c r="M1091" s="7">
        <v>-58.412072000000002</v>
      </c>
      <c r="N1091" s="49">
        <v>42918</v>
      </c>
      <c r="O1091" s="49">
        <v>43479</v>
      </c>
      <c r="P1091" s="6">
        <v>7</v>
      </c>
      <c r="Q1091" s="6">
        <v>100</v>
      </c>
      <c r="R1091" s="7" t="s">
        <v>6643</v>
      </c>
      <c r="S1091" s="7" t="s">
        <v>6644</v>
      </c>
      <c r="T1091" s="7"/>
      <c r="U1091" s="7"/>
      <c r="V1091" s="7" t="s">
        <v>1435</v>
      </c>
      <c r="W1091" s="6">
        <v>2018</v>
      </c>
      <c r="X1091" s="7" t="s">
        <v>1029</v>
      </c>
      <c r="Y1091" s="7" t="s">
        <v>1429</v>
      </c>
      <c r="Z1091" s="6">
        <v>30647354072</v>
      </c>
      <c r="AA1091" s="6"/>
      <c r="AB1091" s="7"/>
      <c r="AC1091" s="7"/>
      <c r="AD1091" s="7"/>
      <c r="AE1091" s="7"/>
      <c r="AF1091" s="7" t="s">
        <v>1430</v>
      </c>
      <c r="AG1091" s="7" t="s">
        <v>6056</v>
      </c>
      <c r="AH1091" s="7"/>
      <c r="AI1091" s="7"/>
      <c r="AJ1091" s="7"/>
      <c r="AK1091" s="7"/>
    </row>
    <row r="1092" spans="1:37" ht="14.25" customHeight="1" x14ac:dyDescent="0.3">
      <c r="A1092" s="6">
        <v>1091</v>
      </c>
      <c r="B1092" s="7" t="s">
        <v>1032</v>
      </c>
      <c r="C1092" s="8" t="s">
        <v>6645</v>
      </c>
      <c r="D1092" s="7" t="s">
        <v>38</v>
      </c>
      <c r="E1092" s="7" t="s">
        <v>771</v>
      </c>
      <c r="F1092" s="7" t="s">
        <v>864</v>
      </c>
      <c r="G1092" s="7" t="s">
        <v>6646</v>
      </c>
      <c r="H1092" s="21">
        <v>10168380.09</v>
      </c>
      <c r="I1092" s="7">
        <v>7</v>
      </c>
      <c r="J1092" s="7" t="s">
        <v>690</v>
      </c>
      <c r="K1092" s="8" t="s">
        <v>1035</v>
      </c>
      <c r="L1092" s="7">
        <v>-34.624292160000003</v>
      </c>
      <c r="M1092" s="7">
        <v>-58.469421840000003</v>
      </c>
      <c r="N1092" s="49">
        <v>43739</v>
      </c>
      <c r="O1092" s="49">
        <v>44220</v>
      </c>
      <c r="P1092" s="6">
        <v>14</v>
      </c>
      <c r="Q1092" s="6">
        <v>100</v>
      </c>
      <c r="R1092" s="7"/>
      <c r="S1092" s="7"/>
      <c r="T1092" s="7"/>
      <c r="U1092" s="7"/>
      <c r="V1092" s="7" t="s">
        <v>6647</v>
      </c>
      <c r="W1092" s="7">
        <v>2019</v>
      </c>
      <c r="X1092" s="7" t="s">
        <v>47</v>
      </c>
      <c r="Y1092" s="7" t="s">
        <v>6648</v>
      </c>
      <c r="Z1092" s="6">
        <v>33522512279</v>
      </c>
      <c r="AA1092" s="6"/>
      <c r="AB1092" s="7"/>
      <c r="AC1092" s="7"/>
      <c r="AD1092" s="7"/>
      <c r="AE1092" s="7"/>
      <c r="AF1092" s="7" t="s">
        <v>1039</v>
      </c>
      <c r="AG1092" s="7" t="s">
        <v>6649</v>
      </c>
      <c r="AH1092" s="7"/>
      <c r="AI1092" s="7"/>
      <c r="AJ1092" s="7"/>
      <c r="AK1092" s="7"/>
    </row>
    <row r="1093" spans="1:37" ht="14.25" customHeight="1" x14ac:dyDescent="0.3">
      <c r="A1093" s="6">
        <v>1092</v>
      </c>
      <c r="B1093" s="7" t="s">
        <v>1611</v>
      </c>
      <c r="C1093" s="8" t="s">
        <v>6650</v>
      </c>
      <c r="D1093" s="7" t="s">
        <v>38</v>
      </c>
      <c r="E1093" s="7" t="s">
        <v>771</v>
      </c>
      <c r="F1093" s="7" t="s">
        <v>864</v>
      </c>
      <c r="G1093" s="7" t="s">
        <v>6651</v>
      </c>
      <c r="H1093" s="6">
        <v>241731</v>
      </c>
      <c r="I1093" s="7">
        <v>11</v>
      </c>
      <c r="J1093" s="7" t="s">
        <v>487</v>
      </c>
      <c r="K1093" s="8" t="s">
        <v>1614</v>
      </c>
      <c r="L1093" s="7">
        <v>-34.59990466</v>
      </c>
      <c r="M1093" s="7">
        <v>-58.511204929999998</v>
      </c>
      <c r="N1093" s="49">
        <v>43486</v>
      </c>
      <c r="O1093" s="49">
        <v>43575</v>
      </c>
      <c r="P1093" s="6">
        <v>3</v>
      </c>
      <c r="Q1093" s="6">
        <v>100</v>
      </c>
      <c r="R1093" s="7" t="s">
        <v>6652</v>
      </c>
      <c r="S1093" s="7" t="s">
        <v>6653</v>
      </c>
      <c r="T1093" s="7"/>
      <c r="U1093" s="7"/>
      <c r="V1093" s="7" t="s">
        <v>1608</v>
      </c>
      <c r="W1093" s="7">
        <v>2018</v>
      </c>
      <c r="X1093" s="7" t="s">
        <v>6654</v>
      </c>
      <c r="Y1093" s="7" t="s">
        <v>1616</v>
      </c>
      <c r="Z1093" s="6">
        <v>30649820704</v>
      </c>
      <c r="AA1093" s="6"/>
      <c r="AB1093" s="7"/>
      <c r="AC1093" s="7"/>
      <c r="AD1093" s="7"/>
      <c r="AE1093" s="7"/>
      <c r="AF1093" s="7" t="s">
        <v>1617</v>
      </c>
      <c r="AG1093" s="7"/>
      <c r="AH1093" s="7"/>
      <c r="AI1093" s="7"/>
      <c r="AJ1093" s="7"/>
      <c r="AK1093" s="7"/>
    </row>
    <row r="1094" spans="1:37" ht="14.25" customHeight="1" x14ac:dyDescent="0.3">
      <c r="A1094" s="6">
        <v>1093</v>
      </c>
      <c r="B1094" s="7" t="s">
        <v>1717</v>
      </c>
      <c r="C1094" s="8" t="s">
        <v>6655</v>
      </c>
      <c r="D1094" s="7" t="s">
        <v>38</v>
      </c>
      <c r="E1094" s="7" t="s">
        <v>771</v>
      </c>
      <c r="F1094" s="7" t="s">
        <v>864</v>
      </c>
      <c r="G1094" s="7" t="s">
        <v>6656</v>
      </c>
      <c r="H1094" s="6">
        <v>1103965</v>
      </c>
      <c r="I1094" s="7">
        <v>12</v>
      </c>
      <c r="J1094" s="7" t="s">
        <v>323</v>
      </c>
      <c r="K1094" s="8" t="s">
        <v>1720</v>
      </c>
      <c r="L1094" s="7">
        <v>-34.565105780000003</v>
      </c>
      <c r="M1094" s="7">
        <v>-58.470986439999997</v>
      </c>
      <c r="N1094" s="49">
        <v>43027</v>
      </c>
      <c r="O1094" s="49">
        <v>43476</v>
      </c>
      <c r="P1094" s="6">
        <v>16</v>
      </c>
      <c r="Q1094" s="6">
        <v>100</v>
      </c>
      <c r="R1094" s="7" t="s">
        <v>6657</v>
      </c>
      <c r="S1094" s="7" t="s">
        <v>6658</v>
      </c>
      <c r="T1094" s="7" t="s">
        <v>6659</v>
      </c>
      <c r="U1094" s="7"/>
      <c r="V1094" s="7" t="s">
        <v>1608</v>
      </c>
      <c r="W1094" s="7">
        <v>2014</v>
      </c>
      <c r="X1094" s="7" t="s">
        <v>6654</v>
      </c>
      <c r="Y1094" s="7" t="s">
        <v>1616</v>
      </c>
      <c r="Z1094" s="6">
        <v>30649820704</v>
      </c>
      <c r="AA1094" s="6"/>
      <c r="AB1094" s="7"/>
      <c r="AC1094" s="7"/>
      <c r="AD1094" s="7"/>
      <c r="AE1094" s="7"/>
      <c r="AF1094" s="7" t="s">
        <v>1723</v>
      </c>
      <c r="AG1094" s="7"/>
      <c r="AH1094" s="7"/>
      <c r="AI1094" s="7"/>
      <c r="AJ1094" s="7"/>
      <c r="AK1094" s="7"/>
    </row>
    <row r="1095" spans="1:37" ht="14.25" customHeight="1" x14ac:dyDescent="0.3">
      <c r="A1095" s="6">
        <v>1094</v>
      </c>
      <c r="B1095" s="7" t="s">
        <v>4580</v>
      </c>
      <c r="C1095" s="8" t="s">
        <v>6660</v>
      </c>
      <c r="D1095" s="7" t="s">
        <v>38</v>
      </c>
      <c r="E1095" s="7" t="s">
        <v>771</v>
      </c>
      <c r="F1095" s="7" t="s">
        <v>864</v>
      </c>
      <c r="G1095" s="7" t="s">
        <v>6660</v>
      </c>
      <c r="H1095" s="6">
        <v>4820199</v>
      </c>
      <c r="I1095" s="7">
        <v>15</v>
      </c>
      <c r="J1095" s="7" t="s">
        <v>4583</v>
      </c>
      <c r="K1095" s="8" t="s">
        <v>4584</v>
      </c>
      <c r="L1095" s="7">
        <v>-34.587307439999996</v>
      </c>
      <c r="M1095" s="7">
        <v>-58.470892749999997</v>
      </c>
      <c r="N1095" s="49">
        <v>43293</v>
      </c>
      <c r="O1095" s="49">
        <v>43437</v>
      </c>
      <c r="P1095" s="6">
        <v>4</v>
      </c>
      <c r="Q1095" s="6">
        <v>100</v>
      </c>
      <c r="R1095" s="7"/>
      <c r="S1095" s="7"/>
      <c r="T1095" s="7"/>
      <c r="U1095" s="7"/>
      <c r="V1095" s="7" t="s">
        <v>354</v>
      </c>
      <c r="W1095" s="7">
        <v>2014</v>
      </c>
      <c r="X1095" s="7" t="s">
        <v>6654</v>
      </c>
      <c r="Y1095" s="7" t="s">
        <v>4587</v>
      </c>
      <c r="Z1095" s="6">
        <v>30647727545</v>
      </c>
      <c r="AA1095" s="6"/>
      <c r="AB1095" s="7"/>
      <c r="AC1095" s="7"/>
      <c r="AD1095" s="7"/>
      <c r="AE1095" s="7"/>
      <c r="AF1095" s="7" t="s">
        <v>4588</v>
      </c>
      <c r="AG1095" s="7"/>
      <c r="AH1095" s="7"/>
      <c r="AI1095" s="7"/>
      <c r="AJ1095" s="7"/>
      <c r="AK1095" s="7"/>
    </row>
    <row r="1096" spans="1:37" ht="14.25" customHeight="1" x14ac:dyDescent="0.3">
      <c r="A1096" s="6">
        <v>1095</v>
      </c>
      <c r="B1096" s="7" t="s">
        <v>1041</v>
      </c>
      <c r="C1096" s="8" t="s">
        <v>6661</v>
      </c>
      <c r="D1096" s="7" t="s">
        <v>38</v>
      </c>
      <c r="E1096" s="7" t="s">
        <v>771</v>
      </c>
      <c r="F1096" s="7" t="s">
        <v>864</v>
      </c>
      <c r="G1096" s="7" t="s">
        <v>6662</v>
      </c>
      <c r="H1096" s="6">
        <v>17621405</v>
      </c>
      <c r="I1096" s="7">
        <v>2</v>
      </c>
      <c r="J1096" s="7" t="s">
        <v>294</v>
      </c>
      <c r="K1096" s="8" t="s">
        <v>6663</v>
      </c>
      <c r="L1096" s="7">
        <v>-34.584355250000002</v>
      </c>
      <c r="M1096" s="7">
        <v>-58.400811249999997</v>
      </c>
      <c r="N1096" s="49">
        <v>43461</v>
      </c>
      <c r="O1096" s="49">
        <v>43640</v>
      </c>
      <c r="P1096" s="6">
        <v>6</v>
      </c>
      <c r="Q1096" s="6">
        <v>100</v>
      </c>
      <c r="R1096" s="7" t="s">
        <v>6664</v>
      </c>
      <c r="S1096" s="7" t="s">
        <v>6665</v>
      </c>
      <c r="T1096" s="7" t="s">
        <v>6666</v>
      </c>
      <c r="U1096" s="7"/>
      <c r="V1096" s="7" t="s">
        <v>2008</v>
      </c>
      <c r="W1096" s="7">
        <v>2018</v>
      </c>
      <c r="X1096" s="7" t="s">
        <v>6667</v>
      </c>
      <c r="Y1096" s="7" t="s">
        <v>6668</v>
      </c>
      <c r="Z1096" s="6">
        <v>30714764892</v>
      </c>
      <c r="AA1096" s="6"/>
      <c r="AB1096" s="7"/>
      <c r="AC1096" s="7"/>
      <c r="AD1096" s="7"/>
      <c r="AE1096" s="7"/>
      <c r="AF1096" s="7" t="s">
        <v>1050</v>
      </c>
      <c r="AG1096" s="7"/>
      <c r="AH1096" s="7"/>
      <c r="AI1096" s="7"/>
      <c r="AJ1096" s="7"/>
      <c r="AK1096" s="7"/>
    </row>
    <row r="1097" spans="1:37" ht="14.25" customHeight="1" x14ac:dyDescent="0.3">
      <c r="A1097" s="6">
        <v>1096</v>
      </c>
      <c r="B1097" s="7" t="s">
        <v>1041</v>
      </c>
      <c r="C1097" s="8" t="s">
        <v>6669</v>
      </c>
      <c r="D1097" s="7" t="s">
        <v>38</v>
      </c>
      <c r="E1097" s="7" t="s">
        <v>771</v>
      </c>
      <c r="F1097" s="7" t="s">
        <v>864</v>
      </c>
      <c r="G1097" s="7" t="s">
        <v>6670</v>
      </c>
      <c r="H1097" s="6">
        <v>12961761</v>
      </c>
      <c r="I1097" s="7">
        <v>2</v>
      </c>
      <c r="J1097" s="7" t="s">
        <v>294</v>
      </c>
      <c r="K1097" s="8" t="s">
        <v>6663</v>
      </c>
      <c r="L1097" s="7">
        <v>-34.584355250000002</v>
      </c>
      <c r="M1097" s="7">
        <v>-58.400811249999997</v>
      </c>
      <c r="N1097" s="49">
        <v>43066</v>
      </c>
      <c r="O1097" s="49">
        <v>43580</v>
      </c>
      <c r="P1097" s="6">
        <v>17</v>
      </c>
      <c r="Q1097" s="6">
        <v>100</v>
      </c>
      <c r="R1097" s="7" t="s">
        <v>6671</v>
      </c>
      <c r="S1097" s="7" t="s">
        <v>6672</v>
      </c>
      <c r="T1097" s="7"/>
      <c r="U1097" s="7"/>
      <c r="V1097" s="7" t="s">
        <v>1418</v>
      </c>
      <c r="W1097" s="7">
        <v>2017</v>
      </c>
      <c r="X1097" s="7" t="s">
        <v>909</v>
      </c>
      <c r="Y1097" s="7" t="s">
        <v>6673</v>
      </c>
      <c r="Z1097" s="6">
        <v>30712548114</v>
      </c>
      <c r="AA1097" s="6"/>
      <c r="AB1097" s="7"/>
      <c r="AC1097" s="7"/>
      <c r="AD1097" s="7"/>
      <c r="AE1097" s="7"/>
      <c r="AF1097" s="7"/>
      <c r="AG1097" s="7"/>
      <c r="AH1097" s="7"/>
      <c r="AI1097" s="7"/>
      <c r="AJ1097" s="7"/>
      <c r="AK1097" s="7"/>
    </row>
    <row r="1098" spans="1:37" ht="14.25" customHeight="1" x14ac:dyDescent="0.3">
      <c r="A1098" s="6">
        <v>1097</v>
      </c>
      <c r="B1098" s="7" t="s">
        <v>1041</v>
      </c>
      <c r="C1098" s="8" t="s">
        <v>6674</v>
      </c>
      <c r="D1098" s="7" t="s">
        <v>38</v>
      </c>
      <c r="E1098" s="7" t="s">
        <v>771</v>
      </c>
      <c r="F1098" s="7" t="s">
        <v>864</v>
      </c>
      <c r="G1098" s="7" t="s">
        <v>6675</v>
      </c>
      <c r="H1098" s="6"/>
      <c r="I1098" s="7">
        <v>2</v>
      </c>
      <c r="J1098" s="7" t="s">
        <v>294</v>
      </c>
      <c r="K1098" s="8" t="s">
        <v>6663</v>
      </c>
      <c r="L1098" s="7">
        <v>-34.584355250000002</v>
      </c>
      <c r="M1098" s="7">
        <v>-58.400811249999997</v>
      </c>
      <c r="N1098" s="49"/>
      <c r="O1098" s="49"/>
      <c r="P1098" s="6"/>
      <c r="Q1098" s="6">
        <v>100</v>
      </c>
      <c r="R1098" s="7" t="s">
        <v>6676</v>
      </c>
      <c r="S1098" s="7" t="s">
        <v>6677</v>
      </c>
      <c r="T1098" s="7" t="s">
        <v>6678</v>
      </c>
      <c r="U1098" s="7"/>
      <c r="V1098" s="7" t="s">
        <v>6679</v>
      </c>
      <c r="W1098" s="6">
        <v>2018</v>
      </c>
      <c r="X1098" s="7" t="s">
        <v>47</v>
      </c>
      <c r="Y1098" s="7" t="s">
        <v>6680</v>
      </c>
      <c r="Z1098" s="6">
        <v>30526498468</v>
      </c>
      <c r="AA1098" s="6"/>
      <c r="AB1098" s="7"/>
      <c r="AC1098" s="7"/>
      <c r="AD1098" s="7"/>
      <c r="AE1098" s="7"/>
      <c r="AF1098" s="7"/>
      <c r="AG1098" s="7" t="s">
        <v>6681</v>
      </c>
      <c r="AH1098" s="7"/>
      <c r="AI1098" s="7"/>
      <c r="AJ1098" s="7"/>
      <c r="AK1098" s="7"/>
    </row>
    <row r="1099" spans="1:37" ht="14.25" customHeight="1" x14ac:dyDescent="0.3">
      <c r="A1099" s="6">
        <v>1098</v>
      </c>
      <c r="B1099" s="7" t="s">
        <v>1941</v>
      </c>
      <c r="C1099" s="8" t="s">
        <v>6682</v>
      </c>
      <c r="D1099" s="7" t="s">
        <v>38</v>
      </c>
      <c r="E1099" s="7" t="s">
        <v>55</v>
      </c>
      <c r="F1099" s="7" t="s">
        <v>1055</v>
      </c>
      <c r="G1099" s="7"/>
      <c r="H1099" s="6">
        <v>24106976</v>
      </c>
      <c r="I1099" s="7">
        <v>13</v>
      </c>
      <c r="J1099" s="7" t="s">
        <v>2770</v>
      </c>
      <c r="K1099" s="8"/>
      <c r="L1099" s="7">
        <v>-34.577686</v>
      </c>
      <c r="M1099" s="7">
        <v>-58.458661999999997</v>
      </c>
      <c r="N1099" s="49">
        <v>43599</v>
      </c>
      <c r="O1099" s="49">
        <v>43678</v>
      </c>
      <c r="P1099" s="7">
        <v>3</v>
      </c>
      <c r="Q1099" s="7">
        <v>100</v>
      </c>
      <c r="R1099" s="7" t="s">
        <v>6683</v>
      </c>
      <c r="S1099" s="7"/>
      <c r="T1099" s="7"/>
      <c r="U1099" s="7"/>
      <c r="V1099" s="7" t="s">
        <v>6684</v>
      </c>
      <c r="W1099" s="7"/>
      <c r="X1099" s="7"/>
      <c r="Y1099" s="7"/>
      <c r="Z1099" s="6"/>
      <c r="AA1099" s="6"/>
      <c r="AB1099" s="7"/>
      <c r="AC1099" s="7"/>
      <c r="AD1099" s="7"/>
      <c r="AE1099" s="7"/>
      <c r="AF1099" s="7" t="s">
        <v>1949</v>
      </c>
      <c r="AG1099" s="7"/>
      <c r="AH1099" s="7"/>
      <c r="AI1099" s="7"/>
      <c r="AJ1099" s="7"/>
      <c r="AK1099" s="7"/>
    </row>
    <row r="1100" spans="1:37" ht="14.25" customHeight="1" x14ac:dyDescent="0.3">
      <c r="A1100" s="6">
        <v>1099</v>
      </c>
      <c r="B1100" s="7" t="s">
        <v>6685</v>
      </c>
      <c r="C1100" s="8" t="s">
        <v>6686</v>
      </c>
      <c r="D1100" s="7" t="s">
        <v>38</v>
      </c>
      <c r="E1100" s="7" t="s">
        <v>55</v>
      </c>
      <c r="F1100" s="7" t="s">
        <v>1055</v>
      </c>
      <c r="G1100" s="7"/>
      <c r="H1100" s="6">
        <v>19921195</v>
      </c>
      <c r="I1100" s="7">
        <v>12</v>
      </c>
      <c r="J1100" s="7" t="s">
        <v>433</v>
      </c>
      <c r="K1100" s="8"/>
      <c r="L1100" s="7">
        <v>-34.550607999999997</v>
      </c>
      <c r="M1100" s="7">
        <v>-58.479956000000001</v>
      </c>
      <c r="N1100" s="49">
        <v>43591</v>
      </c>
      <c r="O1100" s="49">
        <v>43656</v>
      </c>
      <c r="P1100" s="7">
        <v>2</v>
      </c>
      <c r="Q1100" s="7">
        <v>100</v>
      </c>
      <c r="R1100" s="7" t="s">
        <v>6687</v>
      </c>
      <c r="S1100" s="7" t="s">
        <v>6688</v>
      </c>
      <c r="T1100" s="7"/>
      <c r="U1100" s="7"/>
      <c r="V1100" s="7" t="s">
        <v>6235</v>
      </c>
      <c r="W1100" s="7"/>
      <c r="X1100" s="7"/>
      <c r="Y1100" s="7"/>
      <c r="Z1100" s="6"/>
      <c r="AA1100" s="6"/>
      <c r="AB1100" s="7"/>
      <c r="AC1100" s="7"/>
      <c r="AD1100" s="7"/>
      <c r="AE1100" s="7"/>
      <c r="AF1100" s="7"/>
      <c r="AG1100" s="7"/>
      <c r="AH1100" s="7"/>
      <c r="AI1100" s="7"/>
      <c r="AJ1100" s="7"/>
      <c r="AK1100" s="7"/>
    </row>
    <row r="1101" spans="1:37" ht="14.25" customHeight="1" x14ac:dyDescent="0.3">
      <c r="A1101" s="6">
        <v>1100</v>
      </c>
      <c r="B1101" s="7" t="s">
        <v>1063</v>
      </c>
      <c r="C1101" s="8" t="s">
        <v>6689</v>
      </c>
      <c r="D1101" s="7" t="s">
        <v>38</v>
      </c>
      <c r="E1101" s="7" t="s">
        <v>55</v>
      </c>
      <c r="F1101" s="7" t="s">
        <v>1055</v>
      </c>
      <c r="G1101" s="7"/>
      <c r="H1101" s="6">
        <v>13834130</v>
      </c>
      <c r="I1101" s="7">
        <v>14</v>
      </c>
      <c r="J1101" s="7" t="s">
        <v>423</v>
      </c>
      <c r="K1101" s="8"/>
      <c r="L1101" s="7">
        <v>-34.592168999999998</v>
      </c>
      <c r="M1101" s="7">
        <v>-58.419961000000001</v>
      </c>
      <c r="N1101" s="49">
        <v>43591</v>
      </c>
      <c r="O1101" s="49">
        <v>43657</v>
      </c>
      <c r="P1101" s="7">
        <v>2</v>
      </c>
      <c r="Q1101" s="7">
        <v>100</v>
      </c>
      <c r="R1101" s="7" t="s">
        <v>6690</v>
      </c>
      <c r="S1101" s="7"/>
      <c r="T1101" s="7"/>
      <c r="U1101" s="7"/>
      <c r="V1101" s="7" t="s">
        <v>6684</v>
      </c>
      <c r="W1101" s="7"/>
      <c r="X1101" s="7"/>
      <c r="Y1101" s="7"/>
      <c r="Z1101" s="6"/>
      <c r="AA1101" s="6"/>
      <c r="AB1101" s="7"/>
      <c r="AC1101" s="7"/>
      <c r="AD1101" s="7"/>
      <c r="AE1101" s="7"/>
      <c r="AF1101" s="7" t="s">
        <v>1071</v>
      </c>
      <c r="AG1101" s="7"/>
      <c r="AH1101" s="7"/>
      <c r="AI1101" s="7"/>
      <c r="AJ1101" s="7"/>
      <c r="AK1101" s="7"/>
    </row>
    <row r="1102" spans="1:37" ht="14.25" customHeight="1" x14ac:dyDescent="0.3">
      <c r="A1102" s="6">
        <v>1101</v>
      </c>
      <c r="B1102" s="7" t="s">
        <v>1289</v>
      </c>
      <c r="C1102" s="8" t="s">
        <v>6691</v>
      </c>
      <c r="D1102" s="7" t="s">
        <v>38</v>
      </c>
      <c r="E1102" s="7" t="s">
        <v>55</v>
      </c>
      <c r="F1102" s="7" t="s">
        <v>1055</v>
      </c>
      <c r="G1102" s="7"/>
      <c r="H1102" s="6">
        <v>1374755</v>
      </c>
      <c r="I1102" s="7">
        <v>6</v>
      </c>
      <c r="J1102" s="7" t="s">
        <v>938</v>
      </c>
      <c r="K1102" s="8"/>
      <c r="L1102" s="7">
        <v>-34.619501</v>
      </c>
      <c r="M1102" s="7">
        <v>-58.441552000000001</v>
      </c>
      <c r="N1102" s="49">
        <v>43538</v>
      </c>
      <c r="O1102" s="49">
        <v>43609</v>
      </c>
      <c r="P1102" s="7">
        <v>2</v>
      </c>
      <c r="Q1102" s="7">
        <v>100</v>
      </c>
      <c r="R1102" s="7" t="s">
        <v>6692</v>
      </c>
      <c r="S1102" s="7"/>
      <c r="T1102" s="7"/>
      <c r="U1102" s="7"/>
      <c r="V1102" s="7" t="s">
        <v>6077</v>
      </c>
      <c r="W1102" s="7"/>
      <c r="X1102" s="7"/>
      <c r="Y1102" s="7"/>
      <c r="Z1102" s="6"/>
      <c r="AA1102" s="6"/>
      <c r="AB1102" s="7"/>
      <c r="AC1102" s="7"/>
      <c r="AD1102" s="7"/>
      <c r="AE1102" s="7"/>
      <c r="AF1102" s="7" t="s">
        <v>1297</v>
      </c>
      <c r="AG1102" s="7"/>
      <c r="AH1102" s="7"/>
      <c r="AI1102" s="7"/>
      <c r="AJ1102" s="7"/>
      <c r="AK1102" s="7"/>
    </row>
    <row r="1103" spans="1:37" ht="14.25" customHeight="1" x14ac:dyDescent="0.3">
      <c r="A1103" s="6">
        <v>1102</v>
      </c>
      <c r="B1103" s="7" t="s">
        <v>1063</v>
      </c>
      <c r="C1103" s="8" t="s">
        <v>6693</v>
      </c>
      <c r="D1103" s="7" t="s">
        <v>38</v>
      </c>
      <c r="E1103" s="7" t="s">
        <v>55</v>
      </c>
      <c r="F1103" s="7" t="s">
        <v>1055</v>
      </c>
      <c r="G1103" s="7"/>
      <c r="H1103" s="6">
        <v>5909914</v>
      </c>
      <c r="I1103" s="7">
        <v>14</v>
      </c>
      <c r="J1103" s="7" t="s">
        <v>423</v>
      </c>
      <c r="K1103" s="8"/>
      <c r="L1103" s="7">
        <v>-34.581432</v>
      </c>
      <c r="M1103" s="7">
        <v>-58.399859999999997</v>
      </c>
      <c r="N1103" s="49">
        <v>43462</v>
      </c>
      <c r="O1103" s="49">
        <v>43556</v>
      </c>
      <c r="P1103" s="7">
        <v>4</v>
      </c>
      <c r="Q1103" s="7">
        <v>100</v>
      </c>
      <c r="R1103" s="7" t="s">
        <v>6694</v>
      </c>
      <c r="S1103" s="7"/>
      <c r="T1103" s="7"/>
      <c r="U1103" s="7"/>
      <c r="V1103" s="7" t="s">
        <v>6684</v>
      </c>
      <c r="W1103" s="7"/>
      <c r="X1103" s="7"/>
      <c r="Y1103" s="7"/>
      <c r="Z1103" s="6"/>
      <c r="AA1103" s="6"/>
      <c r="AB1103" s="7"/>
      <c r="AC1103" s="7"/>
      <c r="AD1103" s="7"/>
      <c r="AE1103" s="7"/>
      <c r="AF1103" s="7" t="s">
        <v>1071</v>
      </c>
      <c r="AG1103" s="7"/>
      <c r="AH1103" s="7"/>
      <c r="AI1103" s="7"/>
      <c r="AJ1103" s="7"/>
      <c r="AK1103" s="7"/>
    </row>
    <row r="1104" spans="1:37" ht="14.25" customHeight="1" x14ac:dyDescent="0.3">
      <c r="A1104" s="6">
        <v>1103</v>
      </c>
      <c r="B1104" s="7" t="s">
        <v>1458</v>
      </c>
      <c r="C1104" s="8" t="s">
        <v>6695</v>
      </c>
      <c r="D1104" s="7" t="s">
        <v>38</v>
      </c>
      <c r="E1104" s="7" t="s">
        <v>55</v>
      </c>
      <c r="F1104" s="7" t="s">
        <v>1055</v>
      </c>
      <c r="G1104" s="7"/>
      <c r="H1104" s="6">
        <v>13854799</v>
      </c>
      <c r="I1104" s="7">
        <v>2</v>
      </c>
      <c r="J1104" s="7" t="s">
        <v>294</v>
      </c>
      <c r="K1104" s="8"/>
      <c r="L1104" s="7">
        <v>-34.594830999999999</v>
      </c>
      <c r="M1104" s="7">
        <v>-58.399307999999998</v>
      </c>
      <c r="N1104" s="49">
        <v>43388</v>
      </c>
      <c r="O1104" s="49">
        <v>43542</v>
      </c>
      <c r="P1104" s="7">
        <v>5</v>
      </c>
      <c r="Q1104" s="7">
        <v>100</v>
      </c>
      <c r="R1104" s="7" t="s">
        <v>6696</v>
      </c>
      <c r="S1104" s="7" t="s">
        <v>6697</v>
      </c>
      <c r="T1104" s="7" t="s">
        <v>6698</v>
      </c>
      <c r="U1104" s="7"/>
      <c r="V1104" s="7" t="s">
        <v>6235</v>
      </c>
      <c r="W1104" s="7"/>
      <c r="X1104" s="7"/>
      <c r="Y1104" s="7"/>
      <c r="Z1104" s="6"/>
      <c r="AA1104" s="6"/>
      <c r="AB1104" s="7"/>
      <c r="AC1104" s="7"/>
      <c r="AD1104" s="7"/>
      <c r="AE1104" s="7"/>
      <c r="AF1104" s="7" t="s">
        <v>1466</v>
      </c>
      <c r="AG1104" s="7"/>
      <c r="AH1104" s="7"/>
      <c r="AI1104" s="7"/>
      <c r="AJ1104" s="7"/>
      <c r="AK1104" s="7"/>
    </row>
    <row r="1105" spans="1:37" ht="14.25" customHeight="1" x14ac:dyDescent="0.3">
      <c r="A1105" s="6">
        <v>1104</v>
      </c>
      <c r="B1105" s="7" t="s">
        <v>3847</v>
      </c>
      <c r="C1105" s="8" t="s">
        <v>6699</v>
      </c>
      <c r="D1105" s="7" t="s">
        <v>38</v>
      </c>
      <c r="E1105" s="7" t="s">
        <v>55</v>
      </c>
      <c r="F1105" s="7" t="s">
        <v>1055</v>
      </c>
      <c r="G1105" s="7"/>
      <c r="H1105" s="6">
        <v>10460107</v>
      </c>
      <c r="I1105" s="7">
        <v>1</v>
      </c>
      <c r="J1105" s="7" t="s">
        <v>77</v>
      </c>
      <c r="K1105" s="8"/>
      <c r="L1105" s="7">
        <v>-34.601205</v>
      </c>
      <c r="M1105" s="7">
        <v>-58.369782000000001</v>
      </c>
      <c r="N1105" s="49">
        <v>43663</v>
      </c>
      <c r="O1105" s="49">
        <v>43725</v>
      </c>
      <c r="P1105" s="7">
        <v>2</v>
      </c>
      <c r="Q1105" s="7">
        <v>100</v>
      </c>
      <c r="R1105" s="7" t="s">
        <v>6700</v>
      </c>
      <c r="S1105" s="7" t="s">
        <v>6701</v>
      </c>
      <c r="T1105" s="7"/>
      <c r="U1105" s="7"/>
      <c r="V1105" s="7" t="s">
        <v>6702</v>
      </c>
      <c r="W1105" s="7"/>
      <c r="X1105" s="7"/>
      <c r="Y1105" s="7"/>
      <c r="Z1105" s="6"/>
      <c r="AA1105" s="6"/>
      <c r="AB1105" s="7"/>
      <c r="AC1105" s="7"/>
      <c r="AD1105" s="7"/>
      <c r="AE1105" s="7"/>
      <c r="AF1105" s="7" t="s">
        <v>3851</v>
      </c>
      <c r="AG1105" s="7"/>
      <c r="AH1105" s="7"/>
      <c r="AI1105" s="7"/>
      <c r="AJ1105" s="7"/>
      <c r="AK1105" s="7"/>
    </row>
    <row r="1106" spans="1:37" ht="14.25" customHeight="1" x14ac:dyDescent="0.3">
      <c r="A1106" s="6">
        <v>1105</v>
      </c>
      <c r="B1106" s="7" t="s">
        <v>1289</v>
      </c>
      <c r="C1106" s="8" t="s">
        <v>6703</v>
      </c>
      <c r="D1106" s="7" t="s">
        <v>38</v>
      </c>
      <c r="E1106" s="7" t="s">
        <v>55</v>
      </c>
      <c r="F1106" s="7" t="s">
        <v>1055</v>
      </c>
      <c r="G1106" s="7"/>
      <c r="H1106" s="6">
        <v>16448233</v>
      </c>
      <c r="I1106" s="7">
        <v>6</v>
      </c>
      <c r="J1106" s="7" t="s">
        <v>938</v>
      </c>
      <c r="K1106" s="8"/>
      <c r="L1106" s="7">
        <v>-34.617787</v>
      </c>
      <c r="M1106" s="7">
        <v>-58.433422999999998</v>
      </c>
      <c r="N1106" s="49">
        <v>43467</v>
      </c>
      <c r="O1106" s="49">
        <v>43664</v>
      </c>
      <c r="P1106" s="7">
        <v>6</v>
      </c>
      <c r="Q1106" s="7">
        <v>100</v>
      </c>
      <c r="R1106" s="7" t="s">
        <v>6704</v>
      </c>
      <c r="S1106" s="7"/>
      <c r="T1106" s="7"/>
      <c r="U1106" s="7"/>
      <c r="V1106" s="7" t="s">
        <v>6077</v>
      </c>
      <c r="W1106" s="7"/>
      <c r="X1106" s="7"/>
      <c r="Y1106" s="7"/>
      <c r="Z1106" s="6"/>
      <c r="AA1106" s="6"/>
      <c r="AB1106" s="7"/>
      <c r="AC1106" s="7"/>
      <c r="AD1106" s="7"/>
      <c r="AE1106" s="7"/>
      <c r="AF1106" s="7" t="s">
        <v>1297</v>
      </c>
      <c r="AG1106" s="7"/>
      <c r="AH1106" s="7"/>
      <c r="AI1106" s="7"/>
      <c r="AJ1106" s="7"/>
      <c r="AK1106" s="7"/>
    </row>
    <row r="1107" spans="1:37" ht="14.25" customHeight="1" x14ac:dyDescent="0.3">
      <c r="A1107" s="6">
        <v>1106</v>
      </c>
      <c r="B1107" s="7" t="s">
        <v>2618</v>
      </c>
      <c r="C1107" s="8" t="s">
        <v>6705</v>
      </c>
      <c r="D1107" s="7" t="s">
        <v>38</v>
      </c>
      <c r="E1107" s="7" t="s">
        <v>55</v>
      </c>
      <c r="F1107" s="7" t="s">
        <v>1055</v>
      </c>
      <c r="G1107" s="7"/>
      <c r="H1107" s="6">
        <v>2165888</v>
      </c>
      <c r="I1107" s="7">
        <v>4</v>
      </c>
      <c r="J1107" s="7" t="s">
        <v>400</v>
      </c>
      <c r="K1107" s="8"/>
      <c r="L1107" s="7">
        <v>-34.650289000000001</v>
      </c>
      <c r="M1107" s="7">
        <v>-58.388216</v>
      </c>
      <c r="N1107" s="49">
        <v>43602</v>
      </c>
      <c r="O1107" s="49">
        <v>43707</v>
      </c>
      <c r="P1107" s="7">
        <v>3</v>
      </c>
      <c r="Q1107" s="7">
        <v>100</v>
      </c>
      <c r="R1107" s="7" t="s">
        <v>6706</v>
      </c>
      <c r="S1107" s="7"/>
      <c r="T1107" s="7"/>
      <c r="U1107" s="7"/>
      <c r="V1107" s="7" t="s">
        <v>6707</v>
      </c>
      <c r="W1107" s="7"/>
      <c r="X1107" s="7"/>
      <c r="Y1107" s="7"/>
      <c r="Z1107" s="6"/>
      <c r="AA1107" s="6"/>
      <c r="AB1107" s="7"/>
      <c r="AC1107" s="7"/>
      <c r="AD1107" s="7"/>
      <c r="AE1107" s="7"/>
      <c r="AF1107" s="7" t="s">
        <v>2623</v>
      </c>
      <c r="AG1107" s="7"/>
      <c r="AH1107" s="7"/>
      <c r="AI1107" s="7"/>
      <c r="AJ1107" s="7"/>
      <c r="AK1107" s="7"/>
    </row>
    <row r="1108" spans="1:37" ht="14.25" customHeight="1" x14ac:dyDescent="0.3">
      <c r="A1108" s="6">
        <v>1107</v>
      </c>
      <c r="B1108" s="7" t="s">
        <v>1458</v>
      </c>
      <c r="C1108" s="8" t="s">
        <v>6708</v>
      </c>
      <c r="D1108" s="7" t="s">
        <v>38</v>
      </c>
      <c r="E1108" s="7" t="s">
        <v>55</v>
      </c>
      <c r="F1108" s="7" t="s">
        <v>1055</v>
      </c>
      <c r="G1108" s="7"/>
      <c r="H1108" s="6">
        <v>3948934</v>
      </c>
      <c r="I1108" s="7">
        <v>2</v>
      </c>
      <c r="J1108" s="7" t="s">
        <v>294</v>
      </c>
      <c r="K1108" s="8"/>
      <c r="L1108" s="7">
        <v>-34.597956000000003</v>
      </c>
      <c r="M1108" s="7">
        <v>-58.392386999999999</v>
      </c>
      <c r="N1108" s="49">
        <v>43738</v>
      </c>
      <c r="O1108" s="49"/>
      <c r="P1108" s="7"/>
      <c r="Q1108" s="7">
        <v>100</v>
      </c>
      <c r="R1108" s="7" t="s">
        <v>6709</v>
      </c>
      <c r="S1108" s="7"/>
      <c r="T1108" s="7"/>
      <c r="U1108" s="7"/>
      <c r="V1108" s="7" t="s">
        <v>6104</v>
      </c>
      <c r="W1108" s="7"/>
      <c r="X1108" s="7"/>
      <c r="Y1108" s="7"/>
      <c r="Z1108" s="6"/>
      <c r="AA1108" s="6"/>
      <c r="AB1108" s="7"/>
      <c r="AC1108" s="7"/>
      <c r="AD1108" s="7"/>
      <c r="AE1108" s="7"/>
      <c r="AF1108" s="7" t="s">
        <v>1466</v>
      </c>
      <c r="AG1108" s="7"/>
      <c r="AH1108" s="7"/>
      <c r="AI1108" s="7"/>
      <c r="AJ1108" s="7"/>
      <c r="AK1108" s="7"/>
    </row>
    <row r="1109" spans="1:37" ht="14.25" customHeight="1" x14ac:dyDescent="0.3">
      <c r="A1109" s="6">
        <v>1108</v>
      </c>
      <c r="B1109" s="7" t="s">
        <v>2618</v>
      </c>
      <c r="C1109" s="8" t="s">
        <v>6710</v>
      </c>
      <c r="D1109" s="7" t="s">
        <v>38</v>
      </c>
      <c r="E1109" s="7" t="s">
        <v>55</v>
      </c>
      <c r="F1109" s="7" t="s">
        <v>1055</v>
      </c>
      <c r="G1109" s="7"/>
      <c r="H1109" s="6">
        <v>6678193</v>
      </c>
      <c r="I1109" s="7">
        <v>4</v>
      </c>
      <c r="J1109" s="7" t="s">
        <v>400</v>
      </c>
      <c r="K1109" s="8"/>
      <c r="L1109" s="7">
        <v>-34.634101000000001</v>
      </c>
      <c r="M1109" s="7">
        <v>-58.385385999999997</v>
      </c>
      <c r="N1109" s="49">
        <v>43600</v>
      </c>
      <c r="O1109" s="49">
        <v>43695</v>
      </c>
      <c r="P1109" s="7">
        <v>3</v>
      </c>
      <c r="Q1109" s="7">
        <v>100</v>
      </c>
      <c r="R1109" s="7" t="s">
        <v>6711</v>
      </c>
      <c r="S1109" s="7"/>
      <c r="T1109" s="7"/>
      <c r="U1109" s="7"/>
      <c r="V1109" s="7" t="s">
        <v>6707</v>
      </c>
      <c r="W1109" s="7"/>
      <c r="X1109" s="7"/>
      <c r="Y1109" s="7"/>
      <c r="Z1109" s="6"/>
      <c r="AA1109" s="6"/>
      <c r="AB1109" s="7"/>
      <c r="AC1109" s="7"/>
      <c r="AD1109" s="7"/>
      <c r="AE1109" s="7"/>
      <c r="AF1109" s="7" t="s">
        <v>2623</v>
      </c>
      <c r="AG1109" s="7"/>
      <c r="AH1109" s="7"/>
      <c r="AI1109" s="7"/>
      <c r="AJ1109" s="7"/>
      <c r="AK1109" s="7"/>
    </row>
    <row r="1110" spans="1:37" ht="14.25" customHeight="1" x14ac:dyDescent="0.3">
      <c r="A1110" s="6">
        <v>1109</v>
      </c>
      <c r="B1110" s="7" t="s">
        <v>2618</v>
      </c>
      <c r="C1110" s="8" t="s">
        <v>6712</v>
      </c>
      <c r="D1110" s="7" t="s">
        <v>38</v>
      </c>
      <c r="E1110" s="7" t="s">
        <v>55</v>
      </c>
      <c r="F1110" s="7" t="s">
        <v>1055</v>
      </c>
      <c r="G1110" s="7"/>
      <c r="H1110" s="6">
        <v>4552167</v>
      </c>
      <c r="I1110" s="7">
        <v>4</v>
      </c>
      <c r="J1110" s="7" t="s">
        <v>367</v>
      </c>
      <c r="K1110" s="8"/>
      <c r="L1110" s="7">
        <v>-34.636310999999999</v>
      </c>
      <c r="M1110" s="7">
        <v>-58.394491000000002</v>
      </c>
      <c r="N1110" s="49">
        <v>43565</v>
      </c>
      <c r="O1110" s="49">
        <v>43675</v>
      </c>
      <c r="P1110" s="7">
        <v>3</v>
      </c>
      <c r="Q1110" s="7">
        <v>100</v>
      </c>
      <c r="R1110" s="7" t="s">
        <v>6713</v>
      </c>
      <c r="S1110" s="7"/>
      <c r="T1110" s="7"/>
      <c r="U1110" s="7"/>
      <c r="V1110" s="7" t="s">
        <v>6707</v>
      </c>
      <c r="W1110" s="7"/>
      <c r="X1110" s="7"/>
      <c r="Y1110" s="7"/>
      <c r="Z1110" s="6"/>
      <c r="AA1110" s="6"/>
      <c r="AB1110" s="7"/>
      <c r="AC1110" s="7"/>
      <c r="AD1110" s="7"/>
      <c r="AE1110" s="7"/>
      <c r="AF1110" s="7" t="s">
        <v>2623</v>
      </c>
      <c r="AG1110" s="7"/>
      <c r="AH1110" s="7"/>
      <c r="AI1110" s="7"/>
      <c r="AJ1110" s="7"/>
      <c r="AK1110" s="7"/>
    </row>
    <row r="1111" spans="1:37" ht="14.25" customHeight="1" x14ac:dyDescent="0.3">
      <c r="A1111" s="6">
        <v>1110</v>
      </c>
      <c r="B1111" s="7" t="s">
        <v>2618</v>
      </c>
      <c r="C1111" s="8" t="s">
        <v>6714</v>
      </c>
      <c r="D1111" s="7" t="s">
        <v>38</v>
      </c>
      <c r="E1111" s="7" t="s">
        <v>55</v>
      </c>
      <c r="F1111" s="7" t="s">
        <v>1055</v>
      </c>
      <c r="G1111" s="7"/>
      <c r="H1111" s="6">
        <v>1339138</v>
      </c>
      <c r="I1111" s="7">
        <v>4</v>
      </c>
      <c r="J1111" s="7" t="s">
        <v>400</v>
      </c>
      <c r="K1111" s="8"/>
      <c r="L1111" s="7">
        <v>-34.637447000000002</v>
      </c>
      <c r="M1111" s="7">
        <v>-58.374172999999999</v>
      </c>
      <c r="N1111" s="49">
        <v>43565</v>
      </c>
      <c r="O1111" s="49">
        <v>43661</v>
      </c>
      <c r="P1111" s="7">
        <v>3</v>
      </c>
      <c r="Q1111" s="7">
        <v>100</v>
      </c>
      <c r="R1111" s="7" t="s">
        <v>6715</v>
      </c>
      <c r="S1111" s="7"/>
      <c r="T1111" s="7"/>
      <c r="U1111" s="7"/>
      <c r="V1111" s="7" t="s">
        <v>6707</v>
      </c>
      <c r="W1111" s="7"/>
      <c r="X1111" s="7"/>
      <c r="Y1111" s="7"/>
      <c r="Z1111" s="6"/>
      <c r="AA1111" s="6"/>
      <c r="AB1111" s="7"/>
      <c r="AC1111" s="7"/>
      <c r="AD1111" s="7"/>
      <c r="AE1111" s="7"/>
      <c r="AF1111" s="7" t="s">
        <v>2623</v>
      </c>
      <c r="AG1111" s="7"/>
      <c r="AH1111" s="7"/>
      <c r="AI1111" s="7"/>
      <c r="AJ1111" s="7"/>
      <c r="AK1111" s="7"/>
    </row>
    <row r="1112" spans="1:37" ht="14.25" customHeight="1" x14ac:dyDescent="0.3">
      <c r="A1112" s="6">
        <v>1111</v>
      </c>
      <c r="B1112" s="7" t="s">
        <v>6716</v>
      </c>
      <c r="C1112" s="8" t="s">
        <v>6717</v>
      </c>
      <c r="D1112" s="7" t="s">
        <v>38</v>
      </c>
      <c r="E1112" s="7" t="s">
        <v>193</v>
      </c>
      <c r="F1112" s="7" t="s">
        <v>56</v>
      </c>
      <c r="G1112" s="7" t="s">
        <v>6718</v>
      </c>
      <c r="H1112" s="6">
        <v>32525933</v>
      </c>
      <c r="I1112" s="6">
        <v>7</v>
      </c>
      <c r="J1112" s="7" t="s">
        <v>876</v>
      </c>
      <c r="K1112" s="8" t="s">
        <v>6719</v>
      </c>
      <c r="L1112" s="19">
        <v>-34650839</v>
      </c>
      <c r="M1112" s="19">
        <v>-58501875</v>
      </c>
      <c r="N1112" s="49">
        <v>41414</v>
      </c>
      <c r="O1112" s="49">
        <v>44377</v>
      </c>
      <c r="P1112" s="6">
        <v>20</v>
      </c>
      <c r="Q1112" s="6">
        <v>100</v>
      </c>
      <c r="R1112" s="7"/>
      <c r="S1112" s="7"/>
      <c r="T1112" s="7"/>
      <c r="U1112" s="7"/>
      <c r="V1112" s="7" t="s">
        <v>6720</v>
      </c>
      <c r="W1112" s="7">
        <v>2012</v>
      </c>
      <c r="X1112" s="7" t="s">
        <v>47</v>
      </c>
      <c r="Y1112" s="7" t="s">
        <v>6721</v>
      </c>
      <c r="Z1112" s="6">
        <v>30640087257</v>
      </c>
      <c r="AA1112" s="6"/>
      <c r="AB1112" s="7"/>
      <c r="AC1112" s="7"/>
      <c r="AD1112" s="7"/>
      <c r="AE1112" s="7"/>
      <c r="AF1112" s="7"/>
      <c r="AG1112" s="7"/>
      <c r="AH1112" s="7"/>
      <c r="AI1112" s="7"/>
      <c r="AJ1112" s="7"/>
      <c r="AK1112" s="7"/>
    </row>
    <row r="1113" spans="1:37" ht="14.25" customHeight="1" x14ac:dyDescent="0.3">
      <c r="A1113" s="6">
        <v>1112</v>
      </c>
      <c r="B1113" s="7" t="s">
        <v>5256</v>
      </c>
      <c r="C1113" s="8" t="s">
        <v>6722</v>
      </c>
      <c r="D1113" s="7" t="s">
        <v>38</v>
      </c>
      <c r="E1113" s="7" t="s">
        <v>193</v>
      </c>
      <c r="F1113" s="7" t="s">
        <v>56</v>
      </c>
      <c r="G1113" s="7" t="s">
        <v>6723</v>
      </c>
      <c r="H1113" s="6">
        <v>37423236.350000001</v>
      </c>
      <c r="I1113" s="6">
        <v>1</v>
      </c>
      <c r="J1113" s="7" t="s">
        <v>6173</v>
      </c>
      <c r="K1113" s="8" t="s">
        <v>6724</v>
      </c>
      <c r="L1113" s="6">
        <v>-34.609900000000003</v>
      </c>
      <c r="M1113" s="6">
        <v>-58.372199999999999</v>
      </c>
      <c r="N1113" s="49">
        <v>44186</v>
      </c>
      <c r="O1113" s="49">
        <v>44352</v>
      </c>
      <c r="P1113" s="6">
        <v>6</v>
      </c>
      <c r="Q1113" s="6">
        <v>100</v>
      </c>
      <c r="R1113" s="7"/>
      <c r="S1113" s="7"/>
      <c r="T1113" s="7"/>
      <c r="U1113" s="7"/>
      <c r="V1113" s="7" t="s">
        <v>354</v>
      </c>
      <c r="W1113" s="6">
        <v>2020</v>
      </c>
      <c r="X1113" s="7" t="s">
        <v>6725</v>
      </c>
      <c r="Y1113" s="7" t="s">
        <v>6726</v>
      </c>
      <c r="Z1113" s="6">
        <v>30647727545</v>
      </c>
      <c r="AA1113" s="6"/>
      <c r="AB1113" s="7"/>
      <c r="AC1113" s="7"/>
      <c r="AD1113" s="7"/>
      <c r="AE1113" s="7"/>
      <c r="AF1113" s="7" t="s">
        <v>6727</v>
      </c>
      <c r="AG1113" s="7"/>
      <c r="AH1113" s="7" t="s">
        <v>6728</v>
      </c>
      <c r="AI1113" s="7"/>
      <c r="AJ1113" s="7"/>
      <c r="AK1113" s="7"/>
    </row>
    <row r="1114" spans="1:37" ht="14.25" customHeight="1" x14ac:dyDescent="0.3">
      <c r="A1114" s="6">
        <v>1113</v>
      </c>
      <c r="B1114" s="7" t="s">
        <v>6729</v>
      </c>
      <c r="C1114" s="8" t="s">
        <v>6730</v>
      </c>
      <c r="D1114" s="7" t="s">
        <v>38</v>
      </c>
      <c r="E1114" s="7" t="s">
        <v>193</v>
      </c>
      <c r="F1114" s="7" t="s">
        <v>1144</v>
      </c>
      <c r="G1114" s="7" t="s">
        <v>6731</v>
      </c>
      <c r="H1114" s="6">
        <v>59056235</v>
      </c>
      <c r="I1114" s="7">
        <v>4</v>
      </c>
      <c r="J1114" s="7" t="s">
        <v>350</v>
      </c>
      <c r="K1114" s="8" t="s">
        <v>6732</v>
      </c>
      <c r="L1114" s="6">
        <v>-34.641220269999998</v>
      </c>
      <c r="M1114" s="6">
        <v>-58.360906749999998</v>
      </c>
      <c r="N1114" s="49">
        <v>43514</v>
      </c>
      <c r="O1114" s="49">
        <v>43799</v>
      </c>
      <c r="P1114" s="7">
        <v>9.5</v>
      </c>
      <c r="Q1114" s="7">
        <v>100</v>
      </c>
      <c r="R1114" s="7"/>
      <c r="S1114" s="7"/>
      <c r="T1114" s="7"/>
      <c r="U1114" s="7"/>
      <c r="V1114" s="7" t="s">
        <v>6733</v>
      </c>
      <c r="W1114" s="7">
        <v>2018</v>
      </c>
      <c r="X1114" s="7" t="s">
        <v>47</v>
      </c>
      <c r="Y1114" s="7" t="s">
        <v>6734</v>
      </c>
      <c r="Z1114" s="6">
        <v>30710961634</v>
      </c>
      <c r="AA1114" s="6"/>
      <c r="AB1114" s="7"/>
      <c r="AC1114" s="7"/>
      <c r="AD1114" s="7"/>
      <c r="AE1114" s="7"/>
      <c r="AF1114" s="7"/>
      <c r="AG1114" s="7" t="s">
        <v>6299</v>
      </c>
      <c r="AH1114" s="7" t="s">
        <v>6735</v>
      </c>
      <c r="AI1114" s="7"/>
      <c r="AJ1114" s="7" t="s">
        <v>6736</v>
      </c>
      <c r="AK1114" s="7"/>
    </row>
    <row r="1115" spans="1:37" ht="14.25" customHeight="1" x14ac:dyDescent="0.3">
      <c r="A1115" s="6">
        <v>1114</v>
      </c>
      <c r="B1115" s="7" t="s">
        <v>6737</v>
      </c>
      <c r="C1115" s="8" t="s">
        <v>6738</v>
      </c>
      <c r="D1115" s="7" t="s">
        <v>38</v>
      </c>
      <c r="E1115" s="7" t="s">
        <v>55</v>
      </c>
      <c r="F1115" s="7" t="s">
        <v>2608</v>
      </c>
      <c r="G1115" s="7" t="s">
        <v>6739</v>
      </c>
      <c r="H1115" s="6">
        <v>31365388.219999999</v>
      </c>
      <c r="I1115" s="7">
        <v>1</v>
      </c>
      <c r="J1115" s="7" t="s">
        <v>6173</v>
      </c>
      <c r="K1115" s="8" t="s">
        <v>6740</v>
      </c>
      <c r="L1115" s="6">
        <v>-34.61045</v>
      </c>
      <c r="M1115" s="6">
        <v>-58.372191999999998</v>
      </c>
      <c r="N1115" s="49">
        <v>44312</v>
      </c>
      <c r="O1115" s="49">
        <v>44465</v>
      </c>
      <c r="P1115" s="7">
        <v>5</v>
      </c>
      <c r="Q1115" s="7">
        <v>100</v>
      </c>
      <c r="R1115" s="7" t="s">
        <v>1322</v>
      </c>
      <c r="S1115" s="7" t="s">
        <v>1322</v>
      </c>
      <c r="T1115" s="7" t="s">
        <v>1322</v>
      </c>
      <c r="U1115" s="7" t="s">
        <v>1322</v>
      </c>
      <c r="V1115" s="7" t="s">
        <v>6741</v>
      </c>
      <c r="W1115" s="7">
        <v>2021</v>
      </c>
      <c r="X1115" s="7" t="s">
        <v>6742</v>
      </c>
      <c r="Y1115" s="7" t="s">
        <v>6743</v>
      </c>
      <c r="Z1115" s="6">
        <v>30521147373</v>
      </c>
      <c r="AA1115" s="6"/>
      <c r="AB1115" s="7"/>
      <c r="AC1115" s="7"/>
      <c r="AD1115" s="7"/>
      <c r="AE1115" s="7" t="s">
        <v>1322</v>
      </c>
      <c r="AF1115" s="7" t="s">
        <v>1322</v>
      </c>
      <c r="AG1115" s="7"/>
      <c r="AH1115" s="7" t="s">
        <v>6744</v>
      </c>
      <c r="AI1115" s="7" t="s">
        <v>1322</v>
      </c>
      <c r="AJ1115" s="7" t="s">
        <v>6745</v>
      </c>
      <c r="AK1115" s="7"/>
    </row>
    <row r="1116" spans="1:37" ht="14.25" customHeight="1" x14ac:dyDescent="0.3">
      <c r="A1116" s="6">
        <v>1115</v>
      </c>
      <c r="B1116" s="7" t="s">
        <v>6746</v>
      </c>
      <c r="C1116" s="8" t="s">
        <v>6747</v>
      </c>
      <c r="D1116" s="7" t="s">
        <v>38</v>
      </c>
      <c r="E1116" s="7" t="s">
        <v>193</v>
      </c>
      <c r="F1116" s="7" t="s">
        <v>56</v>
      </c>
      <c r="G1116" s="7" t="s">
        <v>6748</v>
      </c>
      <c r="H1116" s="6">
        <v>90848068.950000003</v>
      </c>
      <c r="I1116" s="6">
        <v>14</v>
      </c>
      <c r="J1116" s="7" t="s">
        <v>423</v>
      </c>
      <c r="K1116" s="8" t="s">
        <v>6749</v>
      </c>
      <c r="L1116" s="19">
        <v>-34569024</v>
      </c>
      <c r="M1116" s="19">
        <v>-58400335</v>
      </c>
      <c r="N1116" s="49">
        <v>44200</v>
      </c>
      <c r="O1116" s="49">
        <v>44443</v>
      </c>
      <c r="P1116" s="6">
        <v>8</v>
      </c>
      <c r="Q1116" s="6">
        <v>100</v>
      </c>
      <c r="R1116" s="7"/>
      <c r="S1116" s="7"/>
      <c r="T1116" s="7"/>
      <c r="U1116" s="7"/>
      <c r="V1116" s="7" t="s">
        <v>6750</v>
      </c>
      <c r="W1116" s="6">
        <v>2020</v>
      </c>
      <c r="X1116" s="7" t="s">
        <v>6137</v>
      </c>
      <c r="Y1116" s="7" t="s">
        <v>6751</v>
      </c>
      <c r="Z1116" s="6">
        <v>30575292174</v>
      </c>
      <c r="AA1116" s="6"/>
      <c r="AB1116" s="7"/>
      <c r="AC1116" s="7"/>
      <c r="AD1116" s="7"/>
      <c r="AE1116" s="7"/>
      <c r="AF1116" s="7"/>
      <c r="AG1116" s="7"/>
      <c r="AH1116" s="7"/>
      <c r="AI1116" s="7"/>
      <c r="AJ1116" s="7"/>
      <c r="AK1116" s="7"/>
    </row>
    <row r="1117" spans="1:37" ht="14.25" customHeight="1" x14ac:dyDescent="0.3">
      <c r="A1117" s="6">
        <v>1116</v>
      </c>
      <c r="B1117" s="7" t="s">
        <v>5256</v>
      </c>
      <c r="C1117" s="8" t="s">
        <v>6722</v>
      </c>
      <c r="D1117" s="7" t="s">
        <v>38</v>
      </c>
      <c r="E1117" s="7" t="s">
        <v>193</v>
      </c>
      <c r="F1117" s="7" t="s">
        <v>56</v>
      </c>
      <c r="G1117" s="7" t="s">
        <v>6752</v>
      </c>
      <c r="H1117" s="6">
        <v>37423236.350000001</v>
      </c>
      <c r="I1117" s="6">
        <v>1</v>
      </c>
      <c r="J1117" s="7" t="s">
        <v>6753</v>
      </c>
      <c r="K1117" s="8" t="s">
        <v>6724</v>
      </c>
      <c r="L1117" s="6">
        <v>-34.609900000000003</v>
      </c>
      <c r="M1117" s="6">
        <v>-58.372199999999999</v>
      </c>
      <c r="N1117" s="49">
        <v>44186</v>
      </c>
      <c r="O1117" s="49">
        <v>44353</v>
      </c>
      <c r="P1117" s="6">
        <v>5.6</v>
      </c>
      <c r="Q1117" s="6">
        <v>100</v>
      </c>
      <c r="R1117" s="7"/>
      <c r="S1117" s="7"/>
      <c r="T1117" s="7"/>
      <c r="U1117" s="7"/>
      <c r="V1117" s="7" t="s">
        <v>6754</v>
      </c>
      <c r="W1117" s="6">
        <v>2020</v>
      </c>
      <c r="X1117" s="7" t="s">
        <v>6137</v>
      </c>
      <c r="Y1117" s="7" t="s">
        <v>6755</v>
      </c>
      <c r="Z1117" s="6">
        <v>30647727545</v>
      </c>
      <c r="AA1117" s="6"/>
      <c r="AB1117" s="7"/>
      <c r="AC1117" s="7"/>
      <c r="AD1117" s="7"/>
      <c r="AE1117" s="7"/>
      <c r="AF1117" s="7"/>
      <c r="AG1117" s="7"/>
      <c r="AH1117" s="7"/>
      <c r="AI1117" s="7"/>
      <c r="AJ1117" s="7"/>
      <c r="AK1117" s="7"/>
    </row>
    <row r="1118" spans="1:37" ht="14.25" customHeight="1" x14ac:dyDescent="0.3">
      <c r="A1118" s="6">
        <v>1117</v>
      </c>
      <c r="B1118" s="7" t="s">
        <v>6716</v>
      </c>
      <c r="C1118" s="8" t="s">
        <v>6756</v>
      </c>
      <c r="D1118" s="7" t="s">
        <v>5186</v>
      </c>
      <c r="E1118" s="7" t="s">
        <v>193</v>
      </c>
      <c r="F1118" s="7" t="s">
        <v>56</v>
      </c>
      <c r="G1118" s="7" t="s">
        <v>6757</v>
      </c>
      <c r="H1118" s="6"/>
      <c r="I1118" s="6">
        <v>9</v>
      </c>
      <c r="J1118" s="7" t="s">
        <v>876</v>
      </c>
      <c r="K1118" s="8" t="s">
        <v>6758</v>
      </c>
      <c r="L1118" s="19">
        <v>-34650853</v>
      </c>
      <c r="M1118" s="19">
        <v>-58501854</v>
      </c>
      <c r="N1118" s="49">
        <v>41408</v>
      </c>
      <c r="O1118" s="49">
        <v>44377</v>
      </c>
      <c r="P1118" s="7"/>
      <c r="Q1118" s="7"/>
      <c r="R1118" s="7"/>
      <c r="S1118" s="7"/>
      <c r="T1118" s="7"/>
      <c r="U1118" s="7"/>
      <c r="V1118" s="7"/>
      <c r="W1118" s="7"/>
      <c r="X1118" s="7"/>
      <c r="Y1118" s="7"/>
      <c r="Z1118" s="6"/>
      <c r="AA1118" s="6"/>
      <c r="AB1118" s="7"/>
      <c r="AC1118" s="7"/>
      <c r="AD1118" s="7"/>
      <c r="AE1118" s="7"/>
      <c r="AF1118" s="7"/>
      <c r="AG1118" s="7"/>
      <c r="AH1118" s="7"/>
      <c r="AI1118" s="7"/>
      <c r="AJ1118" s="7"/>
      <c r="AK1118" s="7"/>
    </row>
    <row r="1119" spans="1:37" ht="14.25" customHeight="1" x14ac:dyDescent="0.3">
      <c r="A1119" s="6">
        <v>1118</v>
      </c>
      <c r="B1119" s="7" t="s">
        <v>6759</v>
      </c>
      <c r="C1119" s="8" t="s">
        <v>6760</v>
      </c>
      <c r="D1119" s="7" t="s">
        <v>38</v>
      </c>
      <c r="E1119" s="7" t="s">
        <v>1735</v>
      </c>
      <c r="F1119" s="7" t="s">
        <v>56</v>
      </c>
      <c r="G1119" s="7" t="s">
        <v>6761</v>
      </c>
      <c r="H1119" s="6">
        <v>223891765.40000001</v>
      </c>
      <c r="I1119" s="6">
        <v>8</v>
      </c>
      <c r="J1119" s="7" t="s">
        <v>173</v>
      </c>
      <c r="K1119" s="8" t="s">
        <v>6762</v>
      </c>
      <c r="L1119" s="19">
        <v>-34655903</v>
      </c>
      <c r="M1119" s="19">
        <v>-58459063</v>
      </c>
      <c r="N1119" s="49">
        <v>44197</v>
      </c>
      <c r="O1119" s="49">
        <v>44621</v>
      </c>
      <c r="P1119" s="7">
        <v>14</v>
      </c>
      <c r="Q1119" s="6">
        <v>100</v>
      </c>
      <c r="R1119" s="7"/>
      <c r="S1119" s="7"/>
      <c r="T1119" s="7"/>
      <c r="U1119" s="7"/>
      <c r="V1119" s="7" t="s">
        <v>6763</v>
      </c>
      <c r="W1119" s="6">
        <v>2019</v>
      </c>
      <c r="X1119" s="7" t="s">
        <v>47</v>
      </c>
      <c r="Y1119" s="7" t="s">
        <v>6764</v>
      </c>
      <c r="Z1119" s="6">
        <v>30516500634</v>
      </c>
      <c r="AA1119" s="6"/>
      <c r="AB1119" s="7"/>
      <c r="AC1119" s="7"/>
      <c r="AD1119" s="7"/>
      <c r="AE1119" s="7"/>
      <c r="AF1119" s="7"/>
      <c r="AG1119" s="7"/>
      <c r="AH1119" s="7"/>
      <c r="AI1119" s="7"/>
      <c r="AJ1119" s="7"/>
      <c r="AK1119" s="7"/>
    </row>
    <row r="1120" spans="1:37" ht="14.25" customHeight="1" x14ac:dyDescent="0.3">
      <c r="A1120" s="6">
        <v>1119</v>
      </c>
      <c r="B1120" s="7" t="s">
        <v>39</v>
      </c>
      <c r="C1120" s="8" t="s">
        <v>6765</v>
      </c>
      <c r="D1120" s="7" t="s">
        <v>38</v>
      </c>
      <c r="E1120" s="7" t="s">
        <v>39</v>
      </c>
      <c r="F1120" s="7" t="s">
        <v>56</v>
      </c>
      <c r="G1120" s="7" t="s">
        <v>6766</v>
      </c>
      <c r="H1120" s="6">
        <v>180924162.80000001</v>
      </c>
      <c r="I1120" s="6">
        <v>4</v>
      </c>
      <c r="J1120" s="7" t="s">
        <v>1502</v>
      </c>
      <c r="K1120" s="8" t="s">
        <v>6767</v>
      </c>
      <c r="L1120" s="19">
        <v>-34644276</v>
      </c>
      <c r="M1120" s="19">
        <v>-58414368</v>
      </c>
      <c r="N1120" s="49">
        <v>43854</v>
      </c>
      <c r="O1120" s="49">
        <v>44553</v>
      </c>
      <c r="P1120" s="6">
        <v>11</v>
      </c>
      <c r="Q1120" s="6">
        <v>100</v>
      </c>
      <c r="R1120" s="7"/>
      <c r="S1120" s="7"/>
      <c r="T1120" s="7"/>
      <c r="U1120" s="7"/>
      <c r="V1120" s="7" t="s">
        <v>3331</v>
      </c>
      <c r="W1120" s="6">
        <v>2019</v>
      </c>
      <c r="X1120" s="7" t="s">
        <v>6137</v>
      </c>
      <c r="Y1120" s="7" t="s">
        <v>6768</v>
      </c>
      <c r="Z1120" s="6">
        <v>30683399333</v>
      </c>
      <c r="AA1120" s="6"/>
      <c r="AB1120" s="7"/>
      <c r="AC1120" s="7"/>
      <c r="AD1120" s="7"/>
      <c r="AE1120" s="7"/>
      <c r="AF1120" s="7"/>
      <c r="AG1120" s="7"/>
      <c r="AH1120" s="7"/>
      <c r="AI1120" s="7"/>
      <c r="AJ1120" s="7"/>
      <c r="AK1120" s="7"/>
    </row>
    <row r="1121" spans="1:37" ht="14.25" customHeight="1" x14ac:dyDescent="0.3">
      <c r="A1121" s="6">
        <v>1120</v>
      </c>
      <c r="B1121" s="7" t="s">
        <v>6769</v>
      </c>
      <c r="C1121" s="8" t="s">
        <v>6769</v>
      </c>
      <c r="D1121" s="7" t="s">
        <v>38</v>
      </c>
      <c r="E1121" s="7" t="s">
        <v>262</v>
      </c>
      <c r="F1121" s="7" t="s">
        <v>56</v>
      </c>
      <c r="G1121" s="7"/>
      <c r="H1121" s="6">
        <v>110996176.8</v>
      </c>
      <c r="I1121" s="6">
        <v>1</v>
      </c>
      <c r="J1121" s="7" t="s">
        <v>2896</v>
      </c>
      <c r="K1121" s="8" t="s">
        <v>6770</v>
      </c>
      <c r="L1121" s="7"/>
      <c r="M1121" s="7"/>
      <c r="N1121" s="49">
        <v>43552</v>
      </c>
      <c r="O1121" s="49">
        <v>44132</v>
      </c>
      <c r="P1121" s="6">
        <v>19</v>
      </c>
      <c r="Q1121" s="6">
        <v>100</v>
      </c>
      <c r="R1121" s="7"/>
      <c r="S1121" s="7"/>
      <c r="T1121" s="7"/>
      <c r="U1121" s="7"/>
      <c r="V1121" s="7" t="s">
        <v>6771</v>
      </c>
      <c r="W1121" s="6">
        <v>2018</v>
      </c>
      <c r="X1121" s="7" t="s">
        <v>5631</v>
      </c>
      <c r="Y1121" s="7" t="s">
        <v>6772</v>
      </c>
      <c r="Z1121" s="6">
        <v>30553433564</v>
      </c>
      <c r="AA1121" s="6"/>
      <c r="AB1121" s="7"/>
      <c r="AC1121" s="7"/>
      <c r="AD1121" s="7"/>
      <c r="AE1121" s="7"/>
      <c r="AF1121" s="7"/>
      <c r="AG1121" s="7"/>
      <c r="AH1121" s="7"/>
      <c r="AI1121" s="7"/>
      <c r="AJ1121" s="7"/>
      <c r="AK1121" s="7"/>
    </row>
    <row r="1122" spans="1:37" ht="14.25" customHeight="1" x14ac:dyDescent="0.3">
      <c r="A1122" s="6">
        <v>1121</v>
      </c>
      <c r="B1122" s="7" t="s">
        <v>6773</v>
      </c>
      <c r="C1122" s="8" t="s">
        <v>6774</v>
      </c>
      <c r="D1122" s="7" t="s">
        <v>38</v>
      </c>
      <c r="E1122" s="7" t="s">
        <v>262</v>
      </c>
      <c r="F1122" s="7" t="s">
        <v>56</v>
      </c>
      <c r="G1122" s="7" t="s">
        <v>6775</v>
      </c>
      <c r="H1122" s="6">
        <v>2808620.24</v>
      </c>
      <c r="I1122" s="6">
        <v>4</v>
      </c>
      <c r="J1122" s="7" t="s">
        <v>350</v>
      </c>
      <c r="K1122" s="8" t="s">
        <v>6776</v>
      </c>
      <c r="L1122" s="20">
        <v>-34627030</v>
      </c>
      <c r="M1122" s="16">
        <v>-58367491</v>
      </c>
      <c r="N1122" s="49">
        <v>44320</v>
      </c>
      <c r="O1122" s="49">
        <v>44379</v>
      </c>
      <c r="P1122" s="6">
        <v>2</v>
      </c>
      <c r="Q1122" s="6">
        <v>100</v>
      </c>
      <c r="R1122" s="7"/>
      <c r="S1122" s="7"/>
      <c r="T1122" s="7"/>
      <c r="U1122" s="7"/>
      <c r="V1122" s="7" t="s">
        <v>6777</v>
      </c>
      <c r="W1122" s="6">
        <v>2021</v>
      </c>
      <c r="X1122" s="7" t="s">
        <v>6778</v>
      </c>
      <c r="Y1122" s="7" t="s">
        <v>6779</v>
      </c>
      <c r="Z1122" s="6">
        <v>30657536551</v>
      </c>
      <c r="AA1122" s="6"/>
      <c r="AB1122" s="7"/>
      <c r="AC1122" s="7"/>
      <c r="AD1122" s="7"/>
      <c r="AE1122" s="7"/>
      <c r="AF1122" s="7"/>
      <c r="AG1122" s="7"/>
      <c r="AH1122" s="7"/>
      <c r="AI1122" s="7"/>
      <c r="AJ1122" s="7"/>
      <c r="AK1122" s="7"/>
    </row>
    <row r="1123" spans="1:37" ht="14.25" customHeight="1" x14ac:dyDescent="0.3">
      <c r="A1123" s="6">
        <v>1122</v>
      </c>
      <c r="B1123" s="7" t="s">
        <v>6780</v>
      </c>
      <c r="C1123" s="8" t="s">
        <v>6781</v>
      </c>
      <c r="D1123" s="7" t="s">
        <v>5186</v>
      </c>
      <c r="E1123" s="7" t="s">
        <v>262</v>
      </c>
      <c r="F1123" s="7" t="s">
        <v>56</v>
      </c>
      <c r="G1123" s="7" t="s">
        <v>6782</v>
      </c>
      <c r="H1123" s="6">
        <v>2222406.84</v>
      </c>
      <c r="I1123" s="6">
        <v>13</v>
      </c>
      <c r="J1123" s="7" t="s">
        <v>360</v>
      </c>
      <c r="K1123" s="8" t="s">
        <v>6783</v>
      </c>
      <c r="L1123" s="20">
        <v>-34546615</v>
      </c>
      <c r="M1123" s="20">
        <v>-58447266</v>
      </c>
      <c r="N1123" s="49">
        <v>44235</v>
      </c>
      <c r="O1123" s="49">
        <v>44295</v>
      </c>
      <c r="P1123" s="6">
        <v>2</v>
      </c>
      <c r="Q1123" s="6">
        <v>100</v>
      </c>
      <c r="R1123" s="7"/>
      <c r="S1123" s="7"/>
      <c r="T1123" s="7"/>
      <c r="U1123" s="7"/>
      <c r="V1123" s="7" t="s">
        <v>6784</v>
      </c>
      <c r="W1123" s="6">
        <v>2020</v>
      </c>
      <c r="X1123" s="7" t="s">
        <v>6778</v>
      </c>
      <c r="Y1123" s="7" t="s">
        <v>6785</v>
      </c>
      <c r="Z1123" s="6">
        <v>30679479489</v>
      </c>
      <c r="AA1123" s="6"/>
      <c r="AB1123" s="7"/>
      <c r="AC1123" s="7"/>
      <c r="AD1123" s="7"/>
      <c r="AE1123" s="7"/>
      <c r="AF1123" s="7"/>
      <c r="AG1123" s="7"/>
      <c r="AH1123" s="7"/>
      <c r="AI1123" s="7"/>
      <c r="AJ1123" s="7"/>
      <c r="AK1123" s="7"/>
    </row>
    <row r="1124" spans="1:37" ht="14.25" customHeight="1" x14ac:dyDescent="0.3">
      <c r="A1124" s="6">
        <v>1123</v>
      </c>
      <c r="B1124" s="9" t="s">
        <v>2176</v>
      </c>
      <c r="C1124" s="10" t="s">
        <v>6786</v>
      </c>
      <c r="D1124" s="9" t="s">
        <v>5186</v>
      </c>
      <c r="E1124" s="9" t="s">
        <v>6787</v>
      </c>
      <c r="F1124" s="9" t="s">
        <v>833</v>
      </c>
      <c r="G1124" s="9" t="s">
        <v>6788</v>
      </c>
      <c r="H1124" s="11">
        <v>391537586.76999998</v>
      </c>
      <c r="I1124" s="9">
        <v>8</v>
      </c>
      <c r="J1124" s="9" t="s">
        <v>89</v>
      </c>
      <c r="K1124" s="10" t="s">
        <v>2176</v>
      </c>
      <c r="L1124" s="9">
        <v>-34.674117000000003</v>
      </c>
      <c r="M1124" s="9">
        <v>-58.463853</v>
      </c>
      <c r="N1124" s="50">
        <v>43630</v>
      </c>
      <c r="O1124" s="50">
        <v>45016</v>
      </c>
      <c r="P1124" s="9">
        <v>50</v>
      </c>
      <c r="Q1124" s="22">
        <v>83.7</v>
      </c>
      <c r="R1124" s="9"/>
      <c r="S1124" s="9"/>
      <c r="T1124" s="9"/>
      <c r="U1124" s="9"/>
      <c r="V1124" s="9" t="s">
        <v>6789</v>
      </c>
      <c r="W1124" s="9">
        <v>2018</v>
      </c>
      <c r="X1124" s="9" t="s">
        <v>47</v>
      </c>
      <c r="Y1124" s="9" t="s">
        <v>6790</v>
      </c>
      <c r="Z1124" s="6">
        <v>30677303863</v>
      </c>
      <c r="AA1124" s="11">
        <v>33350</v>
      </c>
      <c r="AB1124" s="11">
        <v>56</v>
      </c>
      <c r="AC1124" s="9"/>
      <c r="AD1124" s="7"/>
      <c r="AE1124" s="7"/>
      <c r="AF1124" s="7"/>
      <c r="AG1124" s="7"/>
      <c r="AH1124" s="7" t="s">
        <v>6791</v>
      </c>
      <c r="AI1124" s="7"/>
      <c r="AJ1124" s="7" t="s">
        <v>6792</v>
      </c>
      <c r="AK1124" s="7"/>
    </row>
    <row r="1125" spans="1:37" ht="14.25" customHeight="1" x14ac:dyDescent="0.3">
      <c r="A1125" s="6">
        <v>1124</v>
      </c>
      <c r="B1125" s="7" t="s">
        <v>3708</v>
      </c>
      <c r="C1125" s="8" t="s">
        <v>6793</v>
      </c>
      <c r="D1125" s="7" t="s">
        <v>38</v>
      </c>
      <c r="E1125" s="7" t="s">
        <v>55</v>
      </c>
      <c r="F1125" s="7" t="s">
        <v>3039</v>
      </c>
      <c r="G1125" s="7" t="s">
        <v>6794</v>
      </c>
      <c r="H1125" s="6">
        <v>20591934</v>
      </c>
      <c r="I1125" s="7">
        <v>1</v>
      </c>
      <c r="J1125" s="7" t="s">
        <v>2896</v>
      </c>
      <c r="K1125" s="8" t="s">
        <v>5750</v>
      </c>
      <c r="L1125" s="7">
        <v>-34.583942999999998</v>
      </c>
      <c r="M1125" s="7">
        <v>-58.382089000000001</v>
      </c>
      <c r="N1125" s="49">
        <v>42849</v>
      </c>
      <c r="O1125" s="49">
        <v>43029</v>
      </c>
      <c r="P1125" s="7">
        <v>6</v>
      </c>
      <c r="Q1125" s="7">
        <v>100</v>
      </c>
      <c r="R1125" s="7" t="s">
        <v>6795</v>
      </c>
      <c r="S1125" s="7"/>
      <c r="T1125" s="7"/>
      <c r="U1125" s="7"/>
      <c r="V1125" s="7" t="s">
        <v>2070</v>
      </c>
      <c r="W1125" s="7">
        <v>2017</v>
      </c>
      <c r="X1125" s="7"/>
      <c r="Y1125" s="7"/>
      <c r="Z1125" s="6">
        <v>33714910189</v>
      </c>
      <c r="AA1125" s="6">
        <v>43190</v>
      </c>
      <c r="AB1125" s="7">
        <v>15</v>
      </c>
      <c r="AC1125" s="7"/>
      <c r="AD1125" s="7"/>
      <c r="AE1125" s="7"/>
      <c r="AF1125" s="7" t="s">
        <v>3714</v>
      </c>
      <c r="AG1125" s="7"/>
      <c r="AH1125" s="7"/>
      <c r="AI1125" s="7"/>
      <c r="AJ1125" s="7"/>
      <c r="AK1125" s="7"/>
    </row>
    <row r="1126" spans="1:37" ht="14.25" customHeight="1" x14ac:dyDescent="0.3">
      <c r="A1126" s="6">
        <v>1125</v>
      </c>
      <c r="B1126" s="7" t="s">
        <v>2176</v>
      </c>
      <c r="C1126" s="8" t="s">
        <v>6796</v>
      </c>
      <c r="D1126" s="23" t="s">
        <v>38</v>
      </c>
      <c r="E1126" s="7" t="s">
        <v>3033</v>
      </c>
      <c r="F1126" s="7" t="s">
        <v>3039</v>
      </c>
      <c r="G1126" s="7" t="s">
        <v>3034</v>
      </c>
      <c r="H1126" s="6">
        <v>210593221.19</v>
      </c>
      <c r="I1126" s="7">
        <v>8</v>
      </c>
      <c r="J1126" s="7" t="s">
        <v>89</v>
      </c>
      <c r="K1126" s="8" t="s">
        <v>3035</v>
      </c>
      <c r="L1126" s="7">
        <v>-34.674117000000003</v>
      </c>
      <c r="M1126" s="7">
        <v>-58.463853</v>
      </c>
      <c r="N1126" s="49">
        <v>43808</v>
      </c>
      <c r="O1126" s="49">
        <v>44347</v>
      </c>
      <c r="P1126" s="7" t="s">
        <v>6797</v>
      </c>
      <c r="Q1126" s="22">
        <v>100</v>
      </c>
      <c r="R1126" s="7"/>
      <c r="S1126" s="7"/>
      <c r="T1126" s="7"/>
      <c r="U1126" s="7"/>
      <c r="V1126" s="7" t="s">
        <v>3036</v>
      </c>
      <c r="W1126" s="7">
        <v>2016</v>
      </c>
      <c r="X1126" s="7" t="s">
        <v>47</v>
      </c>
      <c r="Y1126" s="7" t="s">
        <v>6798</v>
      </c>
      <c r="Z1126" s="6">
        <v>30516492747</v>
      </c>
      <c r="AA1126" s="6">
        <v>552</v>
      </c>
      <c r="AB1126" s="6">
        <v>150</v>
      </c>
      <c r="AC1126" s="7"/>
      <c r="AD1126" s="7"/>
      <c r="AE1126" s="7"/>
      <c r="AF1126" s="7"/>
      <c r="AG1126" s="7"/>
      <c r="AH1126" s="7" t="s">
        <v>6791</v>
      </c>
      <c r="AI1126" s="7"/>
      <c r="AJ1126" s="7" t="s">
        <v>6799</v>
      </c>
      <c r="AK1126" s="7"/>
    </row>
    <row r="1127" spans="1:37" ht="14.25" customHeight="1" x14ac:dyDescent="0.3">
      <c r="A1127" s="6">
        <v>1126</v>
      </c>
      <c r="B1127" s="7" t="s">
        <v>6800</v>
      </c>
      <c r="C1127" s="8" t="s">
        <v>6801</v>
      </c>
      <c r="D1127" s="23" t="s">
        <v>38</v>
      </c>
      <c r="E1127" s="7" t="s">
        <v>3033</v>
      </c>
      <c r="F1127" s="7" t="s">
        <v>3039</v>
      </c>
      <c r="G1127" s="7" t="s">
        <v>6802</v>
      </c>
      <c r="H1127" s="6">
        <v>294708797.68000001</v>
      </c>
      <c r="I1127" s="7">
        <v>4</v>
      </c>
      <c r="J1127" s="7" t="s">
        <v>400</v>
      </c>
      <c r="K1127" s="8" t="s">
        <v>6803</v>
      </c>
      <c r="L1127" s="7">
        <v>-34.661070000000002</v>
      </c>
      <c r="M1127" s="7">
        <v>-58.394060000000003</v>
      </c>
      <c r="N1127" s="49">
        <v>43060</v>
      </c>
      <c r="O1127" s="49">
        <v>44377</v>
      </c>
      <c r="P1127" s="7" t="s">
        <v>6804</v>
      </c>
      <c r="Q1127" s="22">
        <v>100</v>
      </c>
      <c r="R1127" s="7"/>
      <c r="S1127" s="7"/>
      <c r="T1127" s="7"/>
      <c r="U1127" s="7"/>
      <c r="V1127" s="7" t="s">
        <v>1113</v>
      </c>
      <c r="W1127" s="7">
        <v>2016</v>
      </c>
      <c r="X1127" s="7" t="s">
        <v>47</v>
      </c>
      <c r="Y1127" s="7" t="s">
        <v>6805</v>
      </c>
      <c r="Z1127" s="6">
        <v>30616509361</v>
      </c>
      <c r="AA1127" s="6">
        <v>188</v>
      </c>
      <c r="AB1127" s="6">
        <v>170</v>
      </c>
      <c r="AC1127" s="7"/>
      <c r="AD1127" s="7"/>
      <c r="AE1127" s="7"/>
      <c r="AF1127" s="7"/>
      <c r="AG1127" s="7"/>
      <c r="AH1127" s="7" t="s">
        <v>6806</v>
      </c>
      <c r="AI1127" s="7"/>
      <c r="AJ1127" s="7" t="s">
        <v>6799</v>
      </c>
      <c r="AK1127" s="7"/>
    </row>
    <row r="1128" spans="1:37" ht="14.25" customHeight="1" x14ac:dyDescent="0.3">
      <c r="A1128" s="6">
        <v>1127</v>
      </c>
      <c r="B1128" s="9" t="s">
        <v>6807</v>
      </c>
      <c r="C1128" s="10" t="s">
        <v>6808</v>
      </c>
      <c r="D1128" s="9" t="s">
        <v>3264</v>
      </c>
      <c r="E1128" s="9" t="s">
        <v>39</v>
      </c>
      <c r="F1128" s="7" t="s">
        <v>40</v>
      </c>
      <c r="G1128" s="9" t="s">
        <v>6809</v>
      </c>
      <c r="H1128" s="11">
        <v>184675400</v>
      </c>
      <c r="I1128" s="9">
        <v>4</v>
      </c>
      <c r="J1128" s="7" t="s">
        <v>400</v>
      </c>
      <c r="K1128" s="10" t="s">
        <v>6810</v>
      </c>
      <c r="L1128" s="24">
        <v>-58.374842011722002</v>
      </c>
      <c r="M1128" s="24">
        <v>-34.634074747904798</v>
      </c>
      <c r="N1128" s="50">
        <v>44270</v>
      </c>
      <c r="O1128" s="50">
        <v>44985</v>
      </c>
      <c r="P1128" s="9">
        <v>700</v>
      </c>
      <c r="Q1128" s="7">
        <v>38</v>
      </c>
      <c r="R1128" s="9"/>
      <c r="S1128" s="9"/>
      <c r="T1128" s="9"/>
      <c r="U1128" s="9"/>
      <c r="V1128" s="9"/>
      <c r="W1128" s="13">
        <f t="shared" ref="W1128:W1130" si="15">+N1128</f>
        <v>44270</v>
      </c>
      <c r="X1128" s="7" t="s">
        <v>47</v>
      </c>
      <c r="Y1128" s="7"/>
      <c r="Z1128" s="6"/>
      <c r="AA1128" s="6"/>
      <c r="AB1128" s="7"/>
      <c r="AC1128" s="7"/>
      <c r="AD1128" s="7"/>
      <c r="AE1128" s="7"/>
      <c r="AF1128" s="7"/>
      <c r="AG1128" s="7"/>
      <c r="AH1128" s="7" t="s">
        <v>6811</v>
      </c>
      <c r="AI1128" s="7"/>
      <c r="AJ1128" s="7"/>
      <c r="AK1128" s="7"/>
    </row>
    <row r="1129" spans="1:37" ht="14.25" customHeight="1" x14ac:dyDescent="0.3">
      <c r="A1129" s="6">
        <v>1128</v>
      </c>
      <c r="B1129" s="9" t="s">
        <v>6807</v>
      </c>
      <c r="C1129" s="10" t="s">
        <v>6812</v>
      </c>
      <c r="D1129" s="7" t="s">
        <v>38</v>
      </c>
      <c r="E1129" s="9" t="s">
        <v>39</v>
      </c>
      <c r="F1129" s="7" t="s">
        <v>40</v>
      </c>
      <c r="G1129" s="9" t="s">
        <v>6809</v>
      </c>
      <c r="H1129" s="11">
        <v>52748524.350000001</v>
      </c>
      <c r="I1129" s="9">
        <v>4</v>
      </c>
      <c r="J1129" s="9" t="s">
        <v>6813</v>
      </c>
      <c r="K1129" s="10" t="s">
        <v>6814</v>
      </c>
      <c r="L1129" s="24">
        <v>-34.638590110940299</v>
      </c>
      <c r="M1129" s="24">
        <v>-58.361662628334102</v>
      </c>
      <c r="N1129" s="50">
        <v>44200</v>
      </c>
      <c r="O1129" s="50">
        <v>44742</v>
      </c>
      <c r="P1129" s="9">
        <v>12</v>
      </c>
      <c r="Q1129" s="7">
        <v>100</v>
      </c>
      <c r="R1129" s="9"/>
      <c r="S1129" s="9"/>
      <c r="T1129" s="9"/>
      <c r="U1129" s="9"/>
      <c r="V1129" s="9"/>
      <c r="W1129" s="13">
        <f t="shared" si="15"/>
        <v>44200</v>
      </c>
      <c r="X1129" s="7" t="s">
        <v>47</v>
      </c>
      <c r="Y1129" s="7"/>
      <c r="Z1129" s="6"/>
      <c r="AA1129" s="6"/>
      <c r="AB1129" s="7"/>
      <c r="AC1129" s="7"/>
      <c r="AD1129" s="7"/>
      <c r="AE1129" s="7"/>
      <c r="AF1129" s="7"/>
      <c r="AG1129" s="7"/>
      <c r="AH1129" s="7" t="s">
        <v>6815</v>
      </c>
      <c r="AI1129" s="7"/>
      <c r="AJ1129" s="7"/>
      <c r="AK1129" s="7"/>
    </row>
    <row r="1130" spans="1:37" ht="14.25" customHeight="1" x14ac:dyDescent="0.3">
      <c r="A1130" s="6">
        <v>1129</v>
      </c>
      <c r="B1130" s="9" t="s">
        <v>6807</v>
      </c>
      <c r="C1130" s="8" t="s">
        <v>6816</v>
      </c>
      <c r="D1130" s="9" t="s">
        <v>6214</v>
      </c>
      <c r="E1130" s="9" t="s">
        <v>39</v>
      </c>
      <c r="F1130" s="7" t="s">
        <v>40</v>
      </c>
      <c r="G1130" s="9" t="s">
        <v>6809</v>
      </c>
      <c r="H1130" s="25">
        <v>638976998</v>
      </c>
      <c r="I1130" s="9">
        <v>1</v>
      </c>
      <c r="J1130" s="7" t="s">
        <v>2896</v>
      </c>
      <c r="K1130" s="10"/>
      <c r="L1130" s="24">
        <v>-34.5486467231879</v>
      </c>
      <c r="M1130" s="24">
        <v>-58.434813784657301</v>
      </c>
      <c r="N1130" s="50">
        <v>44947</v>
      </c>
      <c r="O1130" s="50">
        <v>45397</v>
      </c>
      <c r="P1130" s="9">
        <v>13</v>
      </c>
      <c r="Q1130" s="9">
        <v>100</v>
      </c>
      <c r="R1130" s="9"/>
      <c r="S1130" s="9"/>
      <c r="T1130" s="9"/>
      <c r="U1130" s="9"/>
      <c r="V1130" s="9"/>
      <c r="W1130" s="13">
        <f t="shared" si="15"/>
        <v>44947</v>
      </c>
      <c r="X1130" s="7" t="s">
        <v>47</v>
      </c>
      <c r="Y1130" s="7"/>
      <c r="Z1130" s="6"/>
      <c r="AA1130" s="6"/>
      <c r="AB1130" s="7"/>
      <c r="AC1130" s="7"/>
      <c r="AD1130" s="7"/>
      <c r="AE1130" s="7"/>
      <c r="AF1130" s="7"/>
      <c r="AG1130" s="7"/>
      <c r="AH1130" s="7"/>
      <c r="AI1130" s="7"/>
      <c r="AJ1130" s="7"/>
      <c r="AK1130" s="7"/>
    </row>
    <row r="1131" spans="1:37" ht="14.25" customHeight="1" x14ac:dyDescent="0.3">
      <c r="A1131" s="6">
        <v>1130</v>
      </c>
      <c r="B1131" s="7" t="s">
        <v>6817</v>
      </c>
      <c r="C1131" s="8" t="s">
        <v>6818</v>
      </c>
      <c r="D1131" s="7" t="s">
        <v>3264</v>
      </c>
      <c r="E1131" s="7" t="s">
        <v>55</v>
      </c>
      <c r="F1131" s="7" t="s">
        <v>2608</v>
      </c>
      <c r="G1131" s="7" t="s">
        <v>6819</v>
      </c>
      <c r="H1131" s="19">
        <v>150000000</v>
      </c>
      <c r="I1131" s="7">
        <v>1</v>
      </c>
      <c r="J1131" s="7" t="s">
        <v>3166</v>
      </c>
      <c r="K1131" s="8" t="s">
        <v>6820</v>
      </c>
      <c r="L1131" s="20">
        <v>-34615889</v>
      </c>
      <c r="M1131" s="16">
        <v>-58370572</v>
      </c>
      <c r="N1131" s="49">
        <v>44935</v>
      </c>
      <c r="O1131" s="49">
        <v>45116</v>
      </c>
      <c r="P1131" s="7">
        <v>6</v>
      </c>
      <c r="Q1131" s="7">
        <v>100</v>
      </c>
      <c r="R1131" s="7"/>
      <c r="S1131" s="7"/>
      <c r="T1131" s="7"/>
      <c r="U1131" s="7"/>
      <c r="V1131" s="7" t="s">
        <v>6741</v>
      </c>
      <c r="W1131" s="7">
        <v>2022</v>
      </c>
      <c r="X1131" s="7" t="s">
        <v>6742</v>
      </c>
      <c r="Y1131" s="7" t="s">
        <v>6821</v>
      </c>
      <c r="Z1131" s="6">
        <v>30521147373</v>
      </c>
      <c r="AA1131" s="6"/>
      <c r="AB1131" s="7"/>
      <c r="AC1131" s="7"/>
      <c r="AD1131" s="7"/>
      <c r="AE1131" s="7"/>
      <c r="AF1131" s="7"/>
      <c r="AG1131" s="7"/>
      <c r="AH1131" s="7"/>
      <c r="AI1131" s="7"/>
      <c r="AJ1131" s="7"/>
      <c r="AK1131" s="7"/>
    </row>
    <row r="1132" spans="1:37" ht="14.25" customHeight="1" x14ac:dyDescent="0.3">
      <c r="A1132" s="6">
        <v>1131</v>
      </c>
      <c r="B1132" s="7" t="s">
        <v>6817</v>
      </c>
      <c r="C1132" s="8" t="s">
        <v>6822</v>
      </c>
      <c r="D1132" s="7" t="s">
        <v>4777</v>
      </c>
      <c r="E1132" s="7" t="s">
        <v>193</v>
      </c>
      <c r="F1132" s="7" t="s">
        <v>2608</v>
      </c>
      <c r="G1132" s="7" t="s">
        <v>6819</v>
      </c>
      <c r="H1132" s="6"/>
      <c r="I1132" s="7">
        <v>1</v>
      </c>
      <c r="J1132" s="7" t="s">
        <v>3166</v>
      </c>
      <c r="K1132" s="8"/>
      <c r="L1132" s="7"/>
      <c r="M1132" s="7"/>
      <c r="N1132" s="49">
        <v>44896</v>
      </c>
      <c r="O1132" s="49">
        <v>45077</v>
      </c>
      <c r="P1132" s="7">
        <v>6</v>
      </c>
      <c r="Q1132" s="7"/>
      <c r="R1132" s="7"/>
      <c r="S1132" s="7"/>
      <c r="T1132" s="7"/>
      <c r="U1132" s="7"/>
      <c r="V1132" s="7"/>
      <c r="W1132" s="7">
        <v>2022</v>
      </c>
      <c r="X1132" s="7" t="s">
        <v>6742</v>
      </c>
      <c r="Y1132" s="7"/>
      <c r="Z1132" s="6"/>
      <c r="AA1132" s="6"/>
      <c r="AB1132" s="7"/>
      <c r="AC1132" s="7"/>
      <c r="AD1132" s="7"/>
      <c r="AE1132" s="7"/>
      <c r="AF1132" s="7"/>
      <c r="AG1132" s="7"/>
      <c r="AH1132" s="7"/>
      <c r="AI1132" s="7"/>
      <c r="AJ1132" s="7"/>
      <c r="AK1132" s="7"/>
    </row>
    <row r="1133" spans="1:37" ht="14.25" customHeight="1" x14ac:dyDescent="0.3">
      <c r="A1133" s="6">
        <v>1132</v>
      </c>
      <c r="B1133" s="7" t="s">
        <v>6823</v>
      </c>
      <c r="C1133" s="8" t="s">
        <v>6824</v>
      </c>
      <c r="D1133" s="23" t="s">
        <v>3264</v>
      </c>
      <c r="E1133" s="7" t="s">
        <v>193</v>
      </c>
      <c r="F1133" s="7" t="s">
        <v>2608</v>
      </c>
      <c r="G1133" s="7" t="s">
        <v>6825</v>
      </c>
      <c r="H1133" s="21">
        <v>188890400</v>
      </c>
      <c r="I1133" s="7">
        <v>1</v>
      </c>
      <c r="J1133" s="7" t="s">
        <v>77</v>
      </c>
      <c r="K1133" s="8" t="s">
        <v>6826</v>
      </c>
      <c r="L1133" s="20">
        <v>-34603577</v>
      </c>
      <c r="M1133" s="16">
        <v>-58381004</v>
      </c>
      <c r="N1133" s="49">
        <v>44958</v>
      </c>
      <c r="O1133" s="49">
        <v>45199</v>
      </c>
      <c r="P1133" s="7">
        <v>8</v>
      </c>
      <c r="Q1133" s="7"/>
      <c r="R1133" s="7"/>
      <c r="S1133" s="7"/>
      <c r="T1133" s="7"/>
      <c r="U1133" s="7"/>
      <c r="V1133" s="7" t="s">
        <v>6827</v>
      </c>
      <c r="W1133" s="7">
        <v>2022</v>
      </c>
      <c r="X1133" s="7" t="s">
        <v>6742</v>
      </c>
      <c r="Y1133" s="7" t="s">
        <v>6828</v>
      </c>
      <c r="Z1133" s="6">
        <v>30605965055</v>
      </c>
      <c r="AA1133" s="6"/>
      <c r="AB1133" s="7"/>
      <c r="AC1133" s="7"/>
      <c r="AD1133" s="7"/>
      <c r="AE1133" s="7"/>
      <c r="AF1133" s="7"/>
      <c r="AG1133" s="7"/>
      <c r="AH1133" s="7"/>
      <c r="AI1133" s="7"/>
      <c r="AJ1133" s="7"/>
      <c r="AK1133" s="7"/>
    </row>
    <row r="1134" spans="1:37" ht="14.25" customHeight="1" x14ac:dyDescent="0.3">
      <c r="A1134" s="6">
        <v>1133</v>
      </c>
      <c r="B1134" s="7" t="s">
        <v>2770</v>
      </c>
      <c r="C1134" s="8" t="s">
        <v>6829</v>
      </c>
      <c r="D1134" s="23" t="s">
        <v>38</v>
      </c>
      <c r="E1134" s="7" t="s">
        <v>55</v>
      </c>
      <c r="F1134" s="7" t="s">
        <v>2608</v>
      </c>
      <c r="G1134" s="7" t="s">
        <v>6830</v>
      </c>
      <c r="H1134" s="21">
        <v>581869799.05999994</v>
      </c>
      <c r="I1134" s="7">
        <v>13</v>
      </c>
      <c r="J1134" s="7" t="s">
        <v>2770</v>
      </c>
      <c r="K1134" s="8" t="s">
        <v>6831</v>
      </c>
      <c r="L1134" s="7"/>
      <c r="M1134" s="7"/>
      <c r="N1134" s="49">
        <v>44958</v>
      </c>
      <c r="O1134" s="49">
        <v>45227</v>
      </c>
      <c r="P1134" s="7">
        <v>9</v>
      </c>
      <c r="Q1134" s="7">
        <v>100</v>
      </c>
      <c r="R1134" s="7"/>
      <c r="S1134" s="7"/>
      <c r="T1134" s="7"/>
      <c r="U1134" s="7"/>
      <c r="V1134" s="7" t="s">
        <v>6832</v>
      </c>
      <c r="W1134" s="7">
        <v>2022</v>
      </c>
      <c r="X1134" s="7" t="s">
        <v>6742</v>
      </c>
      <c r="Y1134" s="7" t="s">
        <v>6833</v>
      </c>
      <c r="Z1134" s="6">
        <v>30693811860</v>
      </c>
      <c r="AA1134" s="6"/>
      <c r="AB1134" s="7"/>
      <c r="AC1134" s="7"/>
      <c r="AD1134" s="7"/>
      <c r="AE1134" s="7"/>
      <c r="AF1134" s="7"/>
      <c r="AG1134" s="7"/>
      <c r="AH1134" s="7"/>
      <c r="AI1134" s="7"/>
      <c r="AJ1134" s="7"/>
      <c r="AK1134" s="7"/>
    </row>
    <row r="1135" spans="1:37" ht="14.25" customHeight="1" x14ac:dyDescent="0.3">
      <c r="A1135" s="6">
        <v>1134</v>
      </c>
      <c r="B1135" s="7" t="s">
        <v>5151</v>
      </c>
      <c r="C1135" s="8" t="s">
        <v>6834</v>
      </c>
      <c r="D1135" s="7" t="s">
        <v>5153</v>
      </c>
      <c r="E1135" s="7"/>
      <c r="F1135" s="7" t="s">
        <v>1055</v>
      </c>
      <c r="G1135" s="7"/>
      <c r="H1135" s="6"/>
      <c r="I1135" s="7">
        <v>2</v>
      </c>
      <c r="J1135" s="7" t="s">
        <v>294</v>
      </c>
      <c r="K1135" s="8" t="s">
        <v>6835</v>
      </c>
      <c r="L1135" s="7">
        <v>-34.583213999999998</v>
      </c>
      <c r="M1135" s="7">
        <v>-58.393926999999998</v>
      </c>
      <c r="N1135" s="49"/>
      <c r="O1135" s="49"/>
      <c r="P1135" s="7"/>
      <c r="Q1135" s="7">
        <v>100</v>
      </c>
      <c r="R1135" s="7"/>
      <c r="S1135" s="7"/>
      <c r="T1135" s="7"/>
      <c r="U1135" s="7"/>
      <c r="V1135" s="7"/>
      <c r="W1135" s="7"/>
      <c r="X1135" s="7"/>
      <c r="Y1135" s="7"/>
      <c r="Z1135" s="6"/>
      <c r="AA1135" s="6"/>
      <c r="AB1135" s="7"/>
      <c r="AC1135" s="7"/>
      <c r="AD1135" s="7"/>
      <c r="AE1135" s="7"/>
      <c r="AF1135" s="7"/>
      <c r="AG1135" s="7"/>
      <c r="AH1135" s="7"/>
      <c r="AI1135" s="7"/>
      <c r="AJ1135" s="7"/>
      <c r="AK1135" s="7"/>
    </row>
    <row r="1136" spans="1:37" ht="14.25" customHeight="1" x14ac:dyDescent="0.3">
      <c r="A1136" s="6">
        <v>1135</v>
      </c>
      <c r="B1136" s="7" t="s">
        <v>5151</v>
      </c>
      <c r="C1136" s="8" t="s">
        <v>6836</v>
      </c>
      <c r="D1136" s="7" t="s">
        <v>5153</v>
      </c>
      <c r="E1136" s="7"/>
      <c r="F1136" s="7" t="s">
        <v>1055</v>
      </c>
      <c r="G1136" s="7"/>
      <c r="H1136" s="6"/>
      <c r="I1136" s="7">
        <v>2</v>
      </c>
      <c r="J1136" s="7" t="s">
        <v>294</v>
      </c>
      <c r="K1136" s="8" t="s">
        <v>6837</v>
      </c>
      <c r="L1136" s="7">
        <v>-34.593755000000002</v>
      </c>
      <c r="M1136" s="7">
        <v>-58.389310000000002</v>
      </c>
      <c r="N1136" s="49"/>
      <c r="O1136" s="49"/>
      <c r="P1136" s="7"/>
      <c r="Q1136" s="7">
        <v>100</v>
      </c>
      <c r="R1136" s="7"/>
      <c r="S1136" s="7"/>
      <c r="T1136" s="7"/>
      <c r="U1136" s="7"/>
      <c r="V1136" s="7"/>
      <c r="W1136" s="7"/>
      <c r="X1136" s="7"/>
      <c r="Y1136" s="7"/>
      <c r="Z1136" s="6"/>
      <c r="AA1136" s="6"/>
      <c r="AB1136" s="7"/>
      <c r="AC1136" s="7"/>
      <c r="AD1136" s="7"/>
      <c r="AE1136" s="7"/>
      <c r="AF1136" s="7"/>
      <c r="AG1136" s="7"/>
      <c r="AH1136" s="7"/>
      <c r="AI1136" s="7"/>
      <c r="AJ1136" s="7"/>
      <c r="AK1136" s="7"/>
    </row>
    <row r="1137" spans="1:37" ht="14.25" customHeight="1" x14ac:dyDescent="0.3">
      <c r="A1137" s="6">
        <v>1136</v>
      </c>
      <c r="B1137" s="7" t="s">
        <v>5151</v>
      </c>
      <c r="C1137" s="8" t="s">
        <v>6838</v>
      </c>
      <c r="D1137" s="7" t="s">
        <v>5153</v>
      </c>
      <c r="E1137" s="7"/>
      <c r="F1137" s="7" t="s">
        <v>1055</v>
      </c>
      <c r="G1137" s="7"/>
      <c r="H1137" s="6"/>
      <c r="I1137" s="7">
        <v>3</v>
      </c>
      <c r="J1137" s="7" t="s">
        <v>6839</v>
      </c>
      <c r="K1137" s="8" t="s">
        <v>6840</v>
      </c>
      <c r="L1137" s="6">
        <v>-34.625819</v>
      </c>
      <c r="M1137" s="6">
        <v>-58.407828000000002</v>
      </c>
      <c r="N1137" s="49"/>
      <c r="O1137" s="49"/>
      <c r="P1137" s="7"/>
      <c r="Q1137" s="7">
        <v>100</v>
      </c>
      <c r="R1137" s="7"/>
      <c r="S1137" s="7"/>
      <c r="T1137" s="7"/>
      <c r="U1137" s="7"/>
      <c r="V1137" s="7"/>
      <c r="W1137" s="7"/>
      <c r="X1137" s="7"/>
      <c r="Y1137" s="7"/>
      <c r="Z1137" s="6"/>
      <c r="AA1137" s="6"/>
      <c r="AB1137" s="7"/>
      <c r="AC1137" s="7"/>
      <c r="AD1137" s="7"/>
      <c r="AE1137" s="7"/>
      <c r="AF1137" s="7"/>
      <c r="AG1137" s="7"/>
      <c r="AH1137" s="7"/>
      <c r="AI1137" s="7"/>
      <c r="AJ1137" s="7"/>
      <c r="AK1137" s="7"/>
    </row>
    <row r="1138" spans="1:37" ht="14.25" customHeight="1" x14ac:dyDescent="0.3">
      <c r="A1138" s="6">
        <v>1137</v>
      </c>
      <c r="B1138" s="7" t="s">
        <v>5151</v>
      </c>
      <c r="C1138" s="8" t="s">
        <v>6841</v>
      </c>
      <c r="D1138" s="7" t="s">
        <v>5153</v>
      </c>
      <c r="E1138" s="7"/>
      <c r="F1138" s="7" t="s">
        <v>1055</v>
      </c>
      <c r="G1138" s="7"/>
      <c r="H1138" s="6"/>
      <c r="I1138" s="7">
        <v>4</v>
      </c>
      <c r="J1138" s="7" t="s">
        <v>350</v>
      </c>
      <c r="K1138" s="8" t="s">
        <v>6842</v>
      </c>
      <c r="L1138" s="6">
        <v>-34.626865000000002</v>
      </c>
      <c r="M1138" s="6" t="s">
        <v>6843</v>
      </c>
      <c r="N1138" s="49"/>
      <c r="O1138" s="49"/>
      <c r="P1138" s="7"/>
      <c r="Q1138" s="7">
        <v>100</v>
      </c>
      <c r="R1138" s="7"/>
      <c r="S1138" s="7"/>
      <c r="T1138" s="7"/>
      <c r="U1138" s="7"/>
      <c r="V1138" s="7"/>
      <c r="W1138" s="7"/>
      <c r="X1138" s="7"/>
      <c r="Y1138" s="7"/>
      <c r="Z1138" s="6"/>
      <c r="AA1138" s="6"/>
      <c r="AB1138" s="7"/>
      <c r="AC1138" s="7"/>
      <c r="AD1138" s="7"/>
      <c r="AE1138" s="7"/>
      <c r="AF1138" s="7"/>
      <c r="AG1138" s="7"/>
      <c r="AH1138" s="7"/>
      <c r="AI1138" s="7"/>
      <c r="AJ1138" s="7"/>
      <c r="AK1138" s="7"/>
    </row>
    <row r="1139" spans="1:37" ht="14.25" customHeight="1" x14ac:dyDescent="0.3">
      <c r="A1139" s="6">
        <v>1138</v>
      </c>
      <c r="B1139" s="7" t="s">
        <v>5151</v>
      </c>
      <c r="C1139" s="8" t="s">
        <v>6844</v>
      </c>
      <c r="D1139" s="7" t="s">
        <v>5153</v>
      </c>
      <c r="E1139" s="7"/>
      <c r="F1139" s="7" t="s">
        <v>1055</v>
      </c>
      <c r="G1139" s="7"/>
      <c r="H1139" s="6"/>
      <c r="I1139" s="7">
        <v>6</v>
      </c>
      <c r="J1139" s="7" t="s">
        <v>938</v>
      </c>
      <c r="K1139" s="8" t="s">
        <v>6845</v>
      </c>
      <c r="L1139" s="6">
        <v>-34.606538</v>
      </c>
      <c r="M1139" s="6">
        <v>-58.435540000000003</v>
      </c>
      <c r="N1139" s="49"/>
      <c r="O1139" s="49"/>
      <c r="P1139" s="7"/>
      <c r="Q1139" s="7">
        <v>100</v>
      </c>
      <c r="R1139" s="7"/>
      <c r="S1139" s="7"/>
      <c r="T1139" s="7"/>
      <c r="U1139" s="7"/>
      <c r="V1139" s="7"/>
      <c r="W1139" s="7"/>
      <c r="X1139" s="7"/>
      <c r="Y1139" s="7"/>
      <c r="Z1139" s="6"/>
      <c r="AA1139" s="6"/>
      <c r="AB1139" s="7"/>
      <c r="AC1139" s="7"/>
      <c r="AD1139" s="7"/>
      <c r="AE1139" s="7"/>
      <c r="AF1139" s="7"/>
      <c r="AG1139" s="7"/>
      <c r="AH1139" s="7"/>
      <c r="AI1139" s="7"/>
      <c r="AJ1139" s="7"/>
      <c r="AK1139" s="7"/>
    </row>
    <row r="1140" spans="1:37" ht="14.25" customHeight="1" x14ac:dyDescent="0.3">
      <c r="A1140" s="6">
        <v>1139</v>
      </c>
      <c r="B1140" s="7" t="s">
        <v>6846</v>
      </c>
      <c r="C1140" s="8" t="s">
        <v>6847</v>
      </c>
      <c r="D1140" s="7" t="s">
        <v>4777</v>
      </c>
      <c r="E1140" s="7" t="s">
        <v>193</v>
      </c>
      <c r="F1140" s="7" t="s">
        <v>2608</v>
      </c>
      <c r="G1140" s="7"/>
      <c r="H1140" s="6"/>
      <c r="I1140" s="7">
        <v>4</v>
      </c>
      <c r="J1140" s="7" t="s">
        <v>367</v>
      </c>
      <c r="K1140" s="8" t="s">
        <v>6848</v>
      </c>
      <c r="L1140" s="20">
        <v>-34636308</v>
      </c>
      <c r="M1140" s="16">
        <v>-58394489</v>
      </c>
      <c r="N1140" s="49">
        <v>44942</v>
      </c>
      <c r="O1140" s="49">
        <v>45002</v>
      </c>
      <c r="P1140" s="7">
        <v>3</v>
      </c>
      <c r="Q1140" s="7"/>
      <c r="R1140" s="7"/>
      <c r="S1140" s="7"/>
      <c r="T1140" s="7"/>
      <c r="U1140" s="7"/>
      <c r="V1140" s="7"/>
      <c r="W1140" s="7">
        <v>2022</v>
      </c>
      <c r="X1140" s="7" t="s">
        <v>6742</v>
      </c>
      <c r="Y1140" s="7"/>
      <c r="Z1140" s="6"/>
      <c r="AA1140" s="6"/>
      <c r="AB1140" s="7"/>
      <c r="AC1140" s="7"/>
      <c r="AD1140" s="7"/>
      <c r="AE1140" s="7"/>
      <c r="AF1140" s="7"/>
      <c r="AG1140" s="7"/>
      <c r="AH1140" s="7"/>
      <c r="AI1140" s="7"/>
      <c r="AJ1140" s="7"/>
      <c r="AK1140" s="7"/>
    </row>
    <row r="1141" spans="1:37" ht="14.25" customHeight="1" x14ac:dyDescent="0.3">
      <c r="A1141" s="6">
        <v>1140</v>
      </c>
      <c r="B1141" s="7" t="s">
        <v>6849</v>
      </c>
      <c r="C1141" s="8" t="s">
        <v>6850</v>
      </c>
      <c r="D1141" s="7" t="s">
        <v>4777</v>
      </c>
      <c r="E1141" s="7" t="s">
        <v>193</v>
      </c>
      <c r="F1141" s="7" t="s">
        <v>2608</v>
      </c>
      <c r="G1141" s="7" t="s">
        <v>6851</v>
      </c>
      <c r="H1141" s="6"/>
      <c r="I1141" s="7">
        <v>15</v>
      </c>
      <c r="J1141" s="7" t="s">
        <v>938</v>
      </c>
      <c r="K1141" s="8" t="s">
        <v>6852</v>
      </c>
      <c r="L1141" s="20">
        <v>-34607003</v>
      </c>
      <c r="M1141" s="16">
        <v>-58446021</v>
      </c>
      <c r="N1141" s="49">
        <v>44991</v>
      </c>
      <c r="O1141" s="49">
        <v>45083</v>
      </c>
      <c r="P1141" s="7">
        <v>5</v>
      </c>
      <c r="Q1141" s="7"/>
      <c r="R1141" s="7"/>
      <c r="S1141" s="7"/>
      <c r="T1141" s="7"/>
      <c r="U1141" s="7"/>
      <c r="V1141" s="7"/>
      <c r="W1141" s="7">
        <v>2022</v>
      </c>
      <c r="X1141" s="7" t="s">
        <v>6742</v>
      </c>
      <c r="Y1141" s="7"/>
      <c r="Z1141" s="6"/>
      <c r="AA1141" s="6"/>
      <c r="AB1141" s="7"/>
      <c r="AC1141" s="7"/>
      <c r="AD1141" s="7"/>
      <c r="AE1141" s="7"/>
      <c r="AF1141" s="7"/>
      <c r="AG1141" s="7"/>
      <c r="AH1141" s="7"/>
      <c r="AI1141" s="7"/>
      <c r="AJ1141" s="7"/>
      <c r="AK1141" s="7"/>
    </row>
    <row r="1142" spans="1:37" ht="14.25" customHeight="1" x14ac:dyDescent="0.3">
      <c r="A1142" s="6">
        <v>1141</v>
      </c>
      <c r="B1142" s="7" t="s">
        <v>6853</v>
      </c>
      <c r="C1142" s="8" t="s">
        <v>6854</v>
      </c>
      <c r="D1142" s="7" t="s">
        <v>38</v>
      </c>
      <c r="E1142" s="7" t="s">
        <v>55</v>
      </c>
      <c r="F1142" s="7" t="s">
        <v>2608</v>
      </c>
      <c r="G1142" s="7"/>
      <c r="H1142" s="26">
        <v>14397644.93</v>
      </c>
      <c r="I1142" s="7">
        <v>1</v>
      </c>
      <c r="J1142" s="7" t="s">
        <v>2896</v>
      </c>
      <c r="K1142" s="8"/>
      <c r="L1142" s="7"/>
      <c r="M1142" s="7"/>
      <c r="N1142" s="49">
        <v>44790</v>
      </c>
      <c r="O1142" s="49">
        <v>44859</v>
      </c>
      <c r="P1142" s="7">
        <v>1</v>
      </c>
      <c r="Q1142" s="6">
        <v>100</v>
      </c>
      <c r="R1142" s="7"/>
      <c r="S1142" s="7"/>
      <c r="T1142" s="7"/>
      <c r="U1142" s="7"/>
      <c r="V1142" s="7" t="s">
        <v>6855</v>
      </c>
      <c r="W1142" s="7"/>
      <c r="X1142" s="7"/>
      <c r="Y1142" s="7"/>
      <c r="Z1142" s="6" t="s">
        <v>6856</v>
      </c>
      <c r="AA1142" s="6"/>
      <c r="AB1142" s="7"/>
      <c r="AC1142" s="7"/>
      <c r="AD1142" s="7"/>
      <c r="AE1142" s="7"/>
      <c r="AF1142" s="7"/>
      <c r="AG1142" s="7"/>
      <c r="AH1142" s="7"/>
      <c r="AI1142" s="7"/>
      <c r="AJ1142" s="7"/>
      <c r="AK1142" s="7"/>
    </row>
    <row r="1143" spans="1:37" ht="14.25" customHeight="1" x14ac:dyDescent="0.3">
      <c r="A1143" s="6">
        <v>1142</v>
      </c>
      <c r="B1143" s="7" t="s">
        <v>6857</v>
      </c>
      <c r="C1143" s="8" t="s">
        <v>6858</v>
      </c>
      <c r="D1143" s="7" t="s">
        <v>38</v>
      </c>
      <c r="E1143" s="7" t="s">
        <v>55</v>
      </c>
      <c r="F1143" s="7" t="s">
        <v>2608</v>
      </c>
      <c r="G1143" s="7" t="s">
        <v>6859</v>
      </c>
      <c r="H1143" s="26">
        <v>113265042.75</v>
      </c>
      <c r="I1143" s="7">
        <v>10</v>
      </c>
      <c r="J1143" s="7" t="s">
        <v>765</v>
      </c>
      <c r="K1143" s="8" t="s">
        <v>6860</v>
      </c>
      <c r="L1143" s="19">
        <v>-34636091</v>
      </c>
      <c r="M1143" s="19">
        <v>-58495983</v>
      </c>
      <c r="N1143" s="49">
        <v>44851</v>
      </c>
      <c r="O1143" s="49">
        <v>45024</v>
      </c>
      <c r="P1143" s="7">
        <v>4</v>
      </c>
      <c r="Q1143" s="7">
        <v>100</v>
      </c>
      <c r="R1143" s="7"/>
      <c r="S1143" s="7"/>
      <c r="T1143" s="7"/>
      <c r="U1143" s="7"/>
      <c r="V1143" s="7" t="s">
        <v>6861</v>
      </c>
      <c r="W1143" s="7">
        <v>2022</v>
      </c>
      <c r="X1143" s="7" t="s">
        <v>6742</v>
      </c>
      <c r="Y1143" s="7" t="s">
        <v>6862</v>
      </c>
      <c r="Z1143" s="6">
        <v>30716822962</v>
      </c>
      <c r="AA1143" s="6"/>
      <c r="AB1143" s="7"/>
      <c r="AC1143" s="7"/>
      <c r="AD1143" s="7"/>
      <c r="AE1143" s="7"/>
      <c r="AF1143" s="7"/>
      <c r="AG1143" s="7"/>
      <c r="AH1143" s="7"/>
      <c r="AI1143" s="7"/>
      <c r="AJ1143" s="7"/>
      <c r="AK1143" s="7"/>
    </row>
    <row r="1144" spans="1:37" ht="14.25" customHeight="1" x14ac:dyDescent="0.3">
      <c r="A1144" s="6">
        <v>1143</v>
      </c>
      <c r="B1144" s="7" t="s">
        <v>6853</v>
      </c>
      <c r="C1144" s="8" t="s">
        <v>6863</v>
      </c>
      <c r="D1144" s="7" t="s">
        <v>38</v>
      </c>
      <c r="E1144" s="7" t="s">
        <v>55</v>
      </c>
      <c r="F1144" s="7" t="s">
        <v>2608</v>
      </c>
      <c r="G1144" s="7" t="s">
        <v>6864</v>
      </c>
      <c r="H1144" s="26">
        <v>13500000</v>
      </c>
      <c r="I1144" s="7">
        <v>1</v>
      </c>
      <c r="J1144" s="7" t="s">
        <v>2896</v>
      </c>
      <c r="K1144" s="8" t="s">
        <v>6865</v>
      </c>
      <c r="L1144" s="19">
        <v>-34590550</v>
      </c>
      <c r="M1144" s="19">
        <v>-58372502</v>
      </c>
      <c r="N1144" s="49">
        <v>44687</v>
      </c>
      <c r="O1144" s="49">
        <v>44005</v>
      </c>
      <c r="P1144" s="7">
        <v>1.5</v>
      </c>
      <c r="Q1144" s="6">
        <v>100</v>
      </c>
      <c r="R1144" s="7"/>
      <c r="S1144" s="7"/>
      <c r="T1144" s="7"/>
      <c r="U1144" s="7"/>
      <c r="V1144" s="7" t="s">
        <v>6866</v>
      </c>
      <c r="W1144" s="6">
        <v>2022</v>
      </c>
      <c r="X1144" s="7" t="s">
        <v>6867</v>
      </c>
      <c r="Y1144" s="7"/>
      <c r="Z1144" s="6" t="s">
        <v>6856</v>
      </c>
      <c r="AA1144" s="6"/>
      <c r="AB1144" s="7"/>
      <c r="AC1144" s="7"/>
      <c r="AD1144" s="7"/>
      <c r="AE1144" s="7"/>
      <c r="AF1144" s="7"/>
      <c r="AG1144" s="7"/>
      <c r="AH1144" s="7"/>
      <c r="AI1144" s="7"/>
      <c r="AJ1144" s="7"/>
      <c r="AK1144" s="7"/>
    </row>
    <row r="1145" spans="1:37" ht="14.25" customHeight="1" x14ac:dyDescent="0.3">
      <c r="A1145" s="6">
        <v>1144</v>
      </c>
      <c r="B1145" s="7" t="s">
        <v>6857</v>
      </c>
      <c r="C1145" s="8" t="s">
        <v>6868</v>
      </c>
      <c r="D1145" s="7" t="s">
        <v>38</v>
      </c>
      <c r="E1145" s="7" t="s">
        <v>55</v>
      </c>
      <c r="F1145" s="7" t="s">
        <v>2608</v>
      </c>
      <c r="G1145" s="7" t="s">
        <v>6859</v>
      </c>
      <c r="H1145" s="27">
        <v>99103050.700000003</v>
      </c>
      <c r="I1145" s="7">
        <v>12</v>
      </c>
      <c r="J1145" s="7" t="s">
        <v>323</v>
      </c>
      <c r="K1145" s="8" t="s">
        <v>6869</v>
      </c>
      <c r="L1145" s="19">
        <v>-34559454</v>
      </c>
      <c r="M1145" s="19">
        <v>-58472580</v>
      </c>
      <c r="N1145" s="49">
        <v>44933</v>
      </c>
      <c r="O1145" s="49">
        <v>45055</v>
      </c>
      <c r="P1145" s="7">
        <v>4</v>
      </c>
      <c r="Q1145" s="7">
        <v>100</v>
      </c>
      <c r="R1145" s="7"/>
      <c r="S1145" s="7"/>
      <c r="T1145" s="7"/>
      <c r="U1145" s="7"/>
      <c r="V1145" s="7" t="s">
        <v>6832</v>
      </c>
      <c r="W1145" s="6">
        <v>2022</v>
      </c>
      <c r="X1145" s="7" t="s">
        <v>6742</v>
      </c>
      <c r="Y1145" s="28" t="s">
        <v>6870</v>
      </c>
      <c r="Z1145" s="6">
        <v>30693811860</v>
      </c>
      <c r="AA1145" s="6"/>
      <c r="AB1145" s="7"/>
      <c r="AC1145" s="7"/>
      <c r="AD1145" s="7"/>
      <c r="AE1145" s="7"/>
      <c r="AF1145" s="7"/>
      <c r="AG1145" s="7"/>
      <c r="AH1145" s="7"/>
      <c r="AI1145" s="7"/>
      <c r="AJ1145" s="7"/>
      <c r="AK1145" s="7"/>
    </row>
    <row r="1146" spans="1:37" ht="14.25" customHeight="1" x14ac:dyDescent="0.3">
      <c r="A1146" s="6">
        <v>1145</v>
      </c>
      <c r="B1146" s="7" t="s">
        <v>6857</v>
      </c>
      <c r="C1146" s="8" t="s">
        <v>6871</v>
      </c>
      <c r="D1146" s="7" t="s">
        <v>4777</v>
      </c>
      <c r="E1146" s="7" t="s">
        <v>55</v>
      </c>
      <c r="F1146" s="7" t="s">
        <v>2608</v>
      </c>
      <c r="G1146" s="7" t="s">
        <v>6859</v>
      </c>
      <c r="H1146" s="6"/>
      <c r="I1146" s="7">
        <v>13</v>
      </c>
      <c r="J1146" s="7" t="s">
        <v>2770</v>
      </c>
      <c r="K1146" s="8" t="s">
        <v>6872</v>
      </c>
      <c r="L1146" s="19">
        <v>-34575453</v>
      </c>
      <c r="M1146" s="19">
        <v>-58460181</v>
      </c>
      <c r="N1146" s="49">
        <v>44805</v>
      </c>
      <c r="O1146" s="49">
        <v>44926</v>
      </c>
      <c r="P1146" s="7"/>
      <c r="Q1146" s="7"/>
      <c r="R1146" s="7"/>
      <c r="S1146" s="7"/>
      <c r="T1146" s="7"/>
      <c r="U1146" s="7"/>
      <c r="V1146" s="7"/>
      <c r="W1146" s="7"/>
      <c r="X1146" s="7"/>
      <c r="Y1146" s="7"/>
      <c r="Z1146" s="6"/>
      <c r="AA1146" s="6"/>
      <c r="AB1146" s="7"/>
      <c r="AC1146" s="7"/>
      <c r="AD1146" s="7"/>
      <c r="AE1146" s="7"/>
      <c r="AF1146" s="7"/>
      <c r="AG1146" s="7"/>
      <c r="AH1146" s="7"/>
      <c r="AI1146" s="7"/>
      <c r="AJ1146" s="7"/>
      <c r="AK1146" s="7"/>
    </row>
    <row r="1147" spans="1:37" ht="14.25" customHeight="1" x14ac:dyDescent="0.3">
      <c r="A1147" s="6">
        <v>1146</v>
      </c>
      <c r="B1147" s="7" t="s">
        <v>6873</v>
      </c>
      <c r="C1147" s="8" t="s">
        <v>6874</v>
      </c>
      <c r="D1147" s="7" t="s">
        <v>38</v>
      </c>
      <c r="E1147" s="7" t="s">
        <v>55</v>
      </c>
      <c r="F1147" s="7" t="s">
        <v>2608</v>
      </c>
      <c r="G1147" s="7" t="s">
        <v>6859</v>
      </c>
      <c r="H1147" s="26">
        <v>400050788</v>
      </c>
      <c r="I1147" s="7">
        <v>1</v>
      </c>
      <c r="J1147" s="7" t="s">
        <v>2896</v>
      </c>
      <c r="K1147" s="8" t="s">
        <v>6875</v>
      </c>
      <c r="L1147" s="6"/>
      <c r="M1147" s="6"/>
      <c r="N1147" s="49">
        <v>44733</v>
      </c>
      <c r="O1147" s="49">
        <v>45173</v>
      </c>
      <c r="P1147" s="6">
        <v>8</v>
      </c>
      <c r="Q1147" s="6">
        <v>100</v>
      </c>
      <c r="R1147" s="7"/>
      <c r="S1147" s="7"/>
      <c r="T1147" s="7"/>
      <c r="U1147" s="7"/>
      <c r="V1147" s="7" t="s">
        <v>6876</v>
      </c>
      <c r="W1147" s="6">
        <v>2022</v>
      </c>
      <c r="X1147" s="7" t="s">
        <v>6867</v>
      </c>
      <c r="Y1147" s="7"/>
      <c r="Z1147" s="6">
        <v>30677303863</v>
      </c>
      <c r="AA1147" s="6"/>
      <c r="AB1147" s="7"/>
      <c r="AC1147" s="7"/>
      <c r="AD1147" s="7"/>
      <c r="AE1147" s="7"/>
      <c r="AF1147" s="7"/>
      <c r="AG1147" s="7"/>
      <c r="AH1147" s="7"/>
      <c r="AI1147" s="7"/>
      <c r="AJ1147" s="7"/>
      <c r="AK1147" s="7"/>
    </row>
    <row r="1148" spans="1:37" ht="14.25" customHeight="1" x14ac:dyDescent="0.3">
      <c r="A1148" s="6">
        <v>1147</v>
      </c>
      <c r="B1148" s="7" t="s">
        <v>6873</v>
      </c>
      <c r="C1148" s="8" t="s">
        <v>6877</v>
      </c>
      <c r="D1148" s="7" t="s">
        <v>38</v>
      </c>
      <c r="E1148" s="7" t="s">
        <v>55</v>
      </c>
      <c r="F1148" s="7" t="s">
        <v>2608</v>
      </c>
      <c r="G1148" s="7" t="s">
        <v>6859</v>
      </c>
      <c r="H1148" s="6" t="s">
        <v>6878</v>
      </c>
      <c r="I1148" s="7">
        <v>1</v>
      </c>
      <c r="J1148" s="7" t="s">
        <v>2896</v>
      </c>
      <c r="K1148" s="8" t="s">
        <v>6879</v>
      </c>
      <c r="L1148" s="7">
        <v>-34.589274000000003</v>
      </c>
      <c r="M1148" s="7">
        <v>-58.380912000000002</v>
      </c>
      <c r="N1148" s="49">
        <v>44774</v>
      </c>
      <c r="O1148" s="49">
        <v>45001</v>
      </c>
      <c r="P1148" s="6">
        <v>7</v>
      </c>
      <c r="Q1148" s="6">
        <v>100</v>
      </c>
      <c r="R1148" s="7"/>
      <c r="S1148" s="7"/>
      <c r="T1148" s="7"/>
      <c r="U1148" s="7"/>
      <c r="V1148" s="7" t="s">
        <v>6880</v>
      </c>
      <c r="W1148" s="6">
        <v>2022</v>
      </c>
      <c r="X1148" s="7" t="s">
        <v>6867</v>
      </c>
      <c r="Y1148" s="7"/>
      <c r="Z1148" s="6">
        <v>30682256504</v>
      </c>
      <c r="AA1148" s="6"/>
      <c r="AB1148" s="7"/>
      <c r="AC1148" s="7"/>
      <c r="AD1148" s="7"/>
      <c r="AE1148" s="7"/>
      <c r="AF1148" s="7"/>
      <c r="AG1148" s="7"/>
      <c r="AH1148" s="7"/>
      <c r="AI1148" s="7"/>
      <c r="AJ1148" s="7"/>
      <c r="AK1148" s="7"/>
    </row>
    <row r="1149" spans="1:37" ht="14.25" customHeight="1" x14ac:dyDescent="0.3">
      <c r="A1149" s="6">
        <v>1148</v>
      </c>
      <c r="B1149" s="7" t="s">
        <v>6873</v>
      </c>
      <c r="C1149" s="8" t="s">
        <v>6881</v>
      </c>
      <c r="D1149" s="7" t="s">
        <v>4777</v>
      </c>
      <c r="E1149" s="7" t="s">
        <v>55</v>
      </c>
      <c r="F1149" s="7" t="s">
        <v>2608</v>
      </c>
      <c r="G1149" s="7" t="s">
        <v>6859</v>
      </c>
      <c r="H1149" s="6"/>
      <c r="I1149" s="7">
        <v>1</v>
      </c>
      <c r="J1149" s="7" t="s">
        <v>2896</v>
      </c>
      <c r="K1149" s="8" t="s">
        <v>6882</v>
      </c>
      <c r="L1149" s="20">
        <v>-34595702</v>
      </c>
      <c r="M1149" s="20">
        <v>-58376951</v>
      </c>
      <c r="N1149" s="49">
        <v>44825</v>
      </c>
      <c r="O1149" s="49">
        <v>45016</v>
      </c>
      <c r="P1149" s="7"/>
      <c r="Q1149" s="7"/>
      <c r="R1149" s="7"/>
      <c r="S1149" s="7"/>
      <c r="T1149" s="7"/>
      <c r="U1149" s="7"/>
      <c r="V1149" s="7"/>
      <c r="W1149" s="7"/>
      <c r="X1149" s="7"/>
      <c r="Y1149" s="7"/>
      <c r="Z1149" s="6"/>
      <c r="AA1149" s="6"/>
      <c r="AB1149" s="7"/>
      <c r="AC1149" s="7"/>
      <c r="AD1149" s="7"/>
      <c r="AE1149" s="7"/>
      <c r="AF1149" s="7"/>
      <c r="AG1149" s="7"/>
      <c r="AH1149" s="7"/>
      <c r="AI1149" s="7"/>
      <c r="AJ1149" s="7"/>
      <c r="AK1149" s="7"/>
    </row>
    <row r="1150" spans="1:37" ht="14.25" customHeight="1" x14ac:dyDescent="0.3">
      <c r="A1150" s="6">
        <v>1149</v>
      </c>
      <c r="B1150" s="7" t="s">
        <v>6883</v>
      </c>
      <c r="C1150" s="8" t="s">
        <v>6884</v>
      </c>
      <c r="D1150" s="7" t="s">
        <v>4777</v>
      </c>
      <c r="E1150" s="7" t="s">
        <v>55</v>
      </c>
      <c r="F1150" s="7" t="s">
        <v>2608</v>
      </c>
      <c r="G1150" s="7" t="s">
        <v>6859</v>
      </c>
      <c r="H1150" s="6"/>
      <c r="I1150" s="7">
        <v>8</v>
      </c>
      <c r="J1150" s="7" t="s">
        <v>89</v>
      </c>
      <c r="K1150" s="8" t="s">
        <v>6885</v>
      </c>
      <c r="L1150" s="7">
        <v>-34.677222999999998</v>
      </c>
      <c r="M1150" s="7">
        <v>-58.476075999999999</v>
      </c>
      <c r="N1150" s="49">
        <v>44896</v>
      </c>
      <c r="O1150" s="49">
        <v>45046</v>
      </c>
      <c r="P1150" s="7"/>
      <c r="Q1150" s="7"/>
      <c r="R1150" s="7"/>
      <c r="S1150" s="7"/>
      <c r="T1150" s="7"/>
      <c r="U1150" s="7"/>
      <c r="V1150" s="7"/>
      <c r="W1150" s="7"/>
      <c r="X1150" s="7"/>
      <c r="Y1150" s="7"/>
      <c r="Z1150" s="6"/>
      <c r="AA1150" s="6"/>
      <c r="AB1150" s="7"/>
      <c r="AC1150" s="7"/>
      <c r="AD1150" s="7"/>
      <c r="AE1150" s="7"/>
      <c r="AF1150" s="7"/>
      <c r="AG1150" s="7"/>
      <c r="AH1150" s="7"/>
      <c r="AI1150" s="7"/>
      <c r="AJ1150" s="7"/>
      <c r="AK1150" s="7"/>
    </row>
    <row r="1151" spans="1:37" ht="14.25" customHeight="1" x14ac:dyDescent="0.3">
      <c r="A1151" s="6">
        <v>1150</v>
      </c>
      <c r="B1151" s="7" t="s">
        <v>6883</v>
      </c>
      <c r="C1151" s="8" t="s">
        <v>6886</v>
      </c>
      <c r="D1151" s="7" t="s">
        <v>4777</v>
      </c>
      <c r="E1151" s="7" t="s">
        <v>55</v>
      </c>
      <c r="F1151" s="7" t="s">
        <v>2608</v>
      </c>
      <c r="G1151" s="7" t="s">
        <v>6859</v>
      </c>
      <c r="H1151" s="6"/>
      <c r="I1151" s="7">
        <v>4</v>
      </c>
      <c r="J1151" s="7" t="s">
        <v>400</v>
      </c>
      <c r="K1151" s="8" t="s">
        <v>6887</v>
      </c>
      <c r="L1151" s="20">
        <v>-34637327</v>
      </c>
      <c r="M1151" s="20">
        <v>-58373628</v>
      </c>
      <c r="N1151" s="49">
        <v>44896</v>
      </c>
      <c r="O1151" s="49">
        <v>44985</v>
      </c>
      <c r="P1151" s="7"/>
      <c r="Q1151" s="7"/>
      <c r="R1151" s="7"/>
      <c r="S1151" s="7"/>
      <c r="T1151" s="7"/>
      <c r="U1151" s="7"/>
      <c r="V1151" s="7"/>
      <c r="W1151" s="7"/>
      <c r="X1151" s="7"/>
      <c r="Y1151" s="7"/>
      <c r="Z1151" s="6"/>
      <c r="AA1151" s="6"/>
      <c r="AB1151" s="7"/>
      <c r="AC1151" s="7"/>
      <c r="AD1151" s="7"/>
      <c r="AE1151" s="7"/>
      <c r="AF1151" s="7"/>
      <c r="AG1151" s="7"/>
      <c r="AH1151" s="7"/>
      <c r="AI1151" s="7"/>
      <c r="AJ1151" s="7"/>
      <c r="AK1151" s="7"/>
    </row>
    <row r="1152" spans="1:37" ht="14.25" customHeight="1" x14ac:dyDescent="0.3">
      <c r="A1152" s="6">
        <v>1151</v>
      </c>
      <c r="B1152" s="7" t="s">
        <v>6883</v>
      </c>
      <c r="C1152" s="8" t="s">
        <v>6888</v>
      </c>
      <c r="D1152" s="7" t="s">
        <v>38</v>
      </c>
      <c r="E1152" s="7" t="s">
        <v>55</v>
      </c>
      <c r="F1152" s="7" t="s">
        <v>2608</v>
      </c>
      <c r="G1152" s="7" t="s">
        <v>6859</v>
      </c>
      <c r="H1152" s="26">
        <v>249600000</v>
      </c>
      <c r="I1152" s="7">
        <v>15</v>
      </c>
      <c r="J1152" s="7" t="s">
        <v>2646</v>
      </c>
      <c r="K1152" s="8" t="s">
        <v>6889</v>
      </c>
      <c r="L1152" s="20">
        <v>-34599825</v>
      </c>
      <c r="M1152" s="20">
        <v>-58449429</v>
      </c>
      <c r="N1152" s="49">
        <v>44993</v>
      </c>
      <c r="O1152" s="49">
        <v>45185</v>
      </c>
      <c r="P1152" s="6">
        <v>3</v>
      </c>
      <c r="Q1152" s="6">
        <v>100</v>
      </c>
      <c r="R1152" s="7"/>
      <c r="S1152" s="7"/>
      <c r="T1152" s="7"/>
      <c r="U1152" s="7"/>
      <c r="V1152" s="7" t="s">
        <v>6890</v>
      </c>
      <c r="W1152" s="6">
        <v>2023</v>
      </c>
      <c r="X1152" s="7" t="s">
        <v>6867</v>
      </c>
      <c r="Y1152" s="6"/>
      <c r="Z1152" s="6">
        <v>30575292174</v>
      </c>
      <c r="AA1152" s="6"/>
      <c r="AB1152" s="7"/>
      <c r="AC1152" s="7"/>
      <c r="AD1152" s="7"/>
      <c r="AE1152" s="7"/>
      <c r="AF1152" s="7"/>
      <c r="AG1152" s="7"/>
      <c r="AH1152" s="7"/>
      <c r="AI1152" s="7"/>
      <c r="AJ1152" s="7"/>
      <c r="AK1152" s="7"/>
    </row>
    <row r="1153" spans="1:37" ht="14.25" customHeight="1" x14ac:dyDescent="0.3">
      <c r="A1153" s="6">
        <v>1152</v>
      </c>
      <c r="B1153" s="7" t="s">
        <v>6883</v>
      </c>
      <c r="C1153" s="8" t="s">
        <v>6891</v>
      </c>
      <c r="D1153" s="7" t="s">
        <v>38</v>
      </c>
      <c r="E1153" s="7" t="s">
        <v>55</v>
      </c>
      <c r="F1153" s="7" t="s">
        <v>2608</v>
      </c>
      <c r="G1153" s="7" t="s">
        <v>6859</v>
      </c>
      <c r="H1153" s="26" t="s">
        <v>6892</v>
      </c>
      <c r="I1153" s="7">
        <v>10</v>
      </c>
      <c r="J1153" s="7" t="s">
        <v>302</v>
      </c>
      <c r="K1153" s="8" t="s">
        <v>6893</v>
      </c>
      <c r="L1153" s="20">
        <v>-34647261</v>
      </c>
      <c r="M1153" s="20">
        <v>-58505392</v>
      </c>
      <c r="N1153" s="49">
        <v>44865</v>
      </c>
      <c r="O1153" s="49">
        <v>44988</v>
      </c>
      <c r="P1153" s="6">
        <v>3</v>
      </c>
      <c r="Q1153" s="6">
        <v>100</v>
      </c>
      <c r="R1153" s="7"/>
      <c r="S1153" s="7"/>
      <c r="T1153" s="7"/>
      <c r="U1153" s="7"/>
      <c r="V1153" s="7" t="s">
        <v>6894</v>
      </c>
      <c r="W1153" s="6">
        <v>2022</v>
      </c>
      <c r="X1153" s="7" t="s">
        <v>6867</v>
      </c>
      <c r="Y1153" s="6"/>
      <c r="Z1153" s="6">
        <v>30696394217</v>
      </c>
      <c r="AA1153" s="6"/>
      <c r="AB1153" s="7"/>
      <c r="AC1153" s="7"/>
      <c r="AD1153" s="7"/>
      <c r="AE1153" s="7"/>
      <c r="AF1153" s="7"/>
      <c r="AG1153" s="7"/>
      <c r="AH1153" s="7"/>
      <c r="AI1153" s="7"/>
      <c r="AJ1153" s="7"/>
      <c r="AK1153" s="7"/>
    </row>
    <row r="1154" spans="1:37" ht="14.25" customHeight="1" x14ac:dyDescent="0.3">
      <c r="A1154" s="6">
        <v>1153</v>
      </c>
      <c r="B1154" s="7" t="s">
        <v>6883</v>
      </c>
      <c r="C1154" s="8" t="s">
        <v>6895</v>
      </c>
      <c r="D1154" s="7" t="s">
        <v>38</v>
      </c>
      <c r="E1154" s="7" t="s">
        <v>55</v>
      </c>
      <c r="F1154" s="7" t="s">
        <v>2608</v>
      </c>
      <c r="G1154" s="7" t="s">
        <v>6859</v>
      </c>
      <c r="H1154" s="26">
        <v>66857142</v>
      </c>
      <c r="I1154" s="7">
        <v>14</v>
      </c>
      <c r="J1154" s="7" t="s">
        <v>423</v>
      </c>
      <c r="K1154" s="8" t="s">
        <v>6896</v>
      </c>
      <c r="L1154" s="20">
        <v>-34594066</v>
      </c>
      <c r="M1154" s="20">
        <v>-58422858</v>
      </c>
      <c r="N1154" s="49">
        <v>44872</v>
      </c>
      <c r="O1154" s="49">
        <v>45086</v>
      </c>
      <c r="P1154" s="6">
        <v>5</v>
      </c>
      <c r="Q1154" s="6">
        <v>100</v>
      </c>
      <c r="R1154" s="7"/>
      <c r="S1154" s="7"/>
      <c r="T1154" s="7"/>
      <c r="U1154" s="7"/>
      <c r="V1154" s="7" t="s">
        <v>6897</v>
      </c>
      <c r="W1154" s="6">
        <v>2022</v>
      </c>
      <c r="X1154" s="7" t="s">
        <v>6867</v>
      </c>
      <c r="Y1154" s="6"/>
      <c r="Z1154" s="6">
        <v>30711399336</v>
      </c>
      <c r="AA1154" s="6"/>
      <c r="AB1154" s="7"/>
      <c r="AC1154" s="7"/>
      <c r="AD1154" s="7"/>
      <c r="AE1154" s="7"/>
      <c r="AF1154" s="7"/>
      <c r="AG1154" s="7"/>
      <c r="AH1154" s="7"/>
      <c r="AI1154" s="7"/>
      <c r="AJ1154" s="7"/>
      <c r="AK1154" s="7"/>
    </row>
    <row r="1155" spans="1:37" ht="14.25" customHeight="1" x14ac:dyDescent="0.3">
      <c r="A1155" s="6">
        <v>1154</v>
      </c>
      <c r="B1155" s="7" t="s">
        <v>6883</v>
      </c>
      <c r="C1155" s="8" t="s">
        <v>6898</v>
      </c>
      <c r="D1155" s="7" t="s">
        <v>3264</v>
      </c>
      <c r="E1155" s="7" t="s">
        <v>55</v>
      </c>
      <c r="F1155" s="7" t="s">
        <v>2608</v>
      </c>
      <c r="G1155" s="7" t="s">
        <v>6859</v>
      </c>
      <c r="H1155" s="26">
        <v>160797859.19</v>
      </c>
      <c r="I1155" s="7">
        <v>11</v>
      </c>
      <c r="J1155" s="7" t="s">
        <v>2948</v>
      </c>
      <c r="K1155" s="8" t="s">
        <v>6899</v>
      </c>
      <c r="L1155" s="20">
        <v>-34610481</v>
      </c>
      <c r="M1155" s="20">
        <v>-58467447</v>
      </c>
      <c r="N1155" s="49">
        <v>44998</v>
      </c>
      <c r="O1155" s="49">
        <v>45140</v>
      </c>
      <c r="P1155" s="6">
        <v>4.5</v>
      </c>
      <c r="Q1155" s="6">
        <v>100</v>
      </c>
      <c r="R1155" s="7"/>
      <c r="S1155" s="7"/>
      <c r="T1155" s="7"/>
      <c r="U1155" s="7"/>
      <c r="V1155" s="7" t="s">
        <v>6890</v>
      </c>
      <c r="W1155" s="6">
        <v>2022</v>
      </c>
      <c r="X1155" s="7" t="s">
        <v>1171</v>
      </c>
      <c r="Y1155" s="7" t="s">
        <v>6900</v>
      </c>
      <c r="Z1155" s="6">
        <v>30575292174</v>
      </c>
      <c r="AA1155" s="6"/>
      <c r="AB1155" s="7"/>
      <c r="AC1155" s="7"/>
      <c r="AD1155" s="7"/>
      <c r="AE1155" s="7"/>
      <c r="AF1155" s="7"/>
      <c r="AG1155" s="7"/>
      <c r="AH1155" s="7"/>
      <c r="AI1155" s="7"/>
      <c r="AJ1155" s="7"/>
      <c r="AK1155" s="7"/>
    </row>
    <row r="1156" spans="1:37" ht="14.25" customHeight="1" x14ac:dyDescent="0.3">
      <c r="A1156" s="6">
        <v>1155</v>
      </c>
      <c r="B1156" s="7" t="s">
        <v>6883</v>
      </c>
      <c r="C1156" s="8" t="s">
        <v>6901</v>
      </c>
      <c r="D1156" s="7" t="s">
        <v>4777</v>
      </c>
      <c r="E1156" s="7" t="s">
        <v>55</v>
      </c>
      <c r="F1156" s="7" t="s">
        <v>2608</v>
      </c>
      <c r="G1156" s="7" t="s">
        <v>6859</v>
      </c>
      <c r="H1156" s="6"/>
      <c r="I1156" s="7">
        <v>14</v>
      </c>
      <c r="J1156" s="7" t="s">
        <v>423</v>
      </c>
      <c r="K1156" s="8" t="s">
        <v>6902</v>
      </c>
      <c r="L1156" s="20">
        <v>-34615889</v>
      </c>
      <c r="M1156" s="20">
        <v>-58370572</v>
      </c>
      <c r="N1156" s="49">
        <v>44896</v>
      </c>
      <c r="O1156" s="49">
        <v>44985</v>
      </c>
      <c r="P1156" s="7"/>
      <c r="Q1156" s="7"/>
      <c r="R1156" s="7"/>
      <c r="S1156" s="7"/>
      <c r="T1156" s="7"/>
      <c r="U1156" s="7"/>
      <c r="V1156" s="7"/>
      <c r="W1156" s="7"/>
      <c r="X1156" s="7"/>
      <c r="Y1156" s="7"/>
      <c r="Z1156" s="6"/>
      <c r="AA1156" s="6"/>
      <c r="AB1156" s="7"/>
      <c r="AC1156" s="7"/>
      <c r="AD1156" s="7"/>
      <c r="AE1156" s="7"/>
      <c r="AF1156" s="7"/>
      <c r="AG1156" s="7"/>
      <c r="AH1156" s="7"/>
      <c r="AI1156" s="7"/>
      <c r="AJ1156" s="7"/>
      <c r="AK1156" s="7"/>
    </row>
    <row r="1157" spans="1:37" ht="14.25" customHeight="1" x14ac:dyDescent="0.3">
      <c r="A1157" s="6">
        <v>1156</v>
      </c>
      <c r="B1157" s="7" t="s">
        <v>6883</v>
      </c>
      <c r="C1157" s="8" t="s">
        <v>6903</v>
      </c>
      <c r="D1157" s="7" t="s">
        <v>38</v>
      </c>
      <c r="E1157" s="7" t="s">
        <v>55</v>
      </c>
      <c r="F1157" s="7" t="s">
        <v>2608</v>
      </c>
      <c r="G1157" s="7" t="s">
        <v>6859</v>
      </c>
      <c r="H1157" s="6" t="s">
        <v>6904</v>
      </c>
      <c r="I1157" s="7">
        <v>5</v>
      </c>
      <c r="J1157" s="7" t="s">
        <v>466</v>
      </c>
      <c r="K1157" s="8" t="s">
        <v>6905</v>
      </c>
      <c r="L1157" s="20">
        <v>-34599654</v>
      </c>
      <c r="M1157" s="20">
        <v>-58429846</v>
      </c>
      <c r="N1157" s="49">
        <v>45055</v>
      </c>
      <c r="O1157" s="49">
        <v>45138</v>
      </c>
      <c r="P1157" s="7">
        <v>2.5</v>
      </c>
      <c r="Q1157" s="6">
        <v>100</v>
      </c>
      <c r="R1157" s="7"/>
      <c r="S1157" s="7"/>
      <c r="T1157" s="7"/>
      <c r="U1157" s="7"/>
      <c r="V1157" s="7" t="s">
        <v>6890</v>
      </c>
      <c r="W1157" s="6">
        <v>2022</v>
      </c>
      <c r="X1157" s="7" t="s">
        <v>6867</v>
      </c>
      <c r="Y1157" s="7"/>
      <c r="Z1157" s="6" t="s">
        <v>6906</v>
      </c>
      <c r="AA1157" s="6"/>
      <c r="AB1157" s="7"/>
      <c r="AC1157" s="7"/>
      <c r="AD1157" s="7"/>
      <c r="AE1157" s="7"/>
      <c r="AF1157" s="7"/>
      <c r="AG1157" s="7"/>
      <c r="AH1157" s="7"/>
      <c r="AI1157" s="7"/>
      <c r="AJ1157" s="7"/>
      <c r="AK1157" s="7"/>
    </row>
    <row r="1158" spans="1:37" ht="14.25" customHeight="1" x14ac:dyDescent="0.3">
      <c r="A1158" s="6">
        <v>1157</v>
      </c>
      <c r="B1158" s="7" t="s">
        <v>6883</v>
      </c>
      <c r="C1158" s="8" t="s">
        <v>6907</v>
      </c>
      <c r="D1158" s="7" t="s">
        <v>4777</v>
      </c>
      <c r="E1158" s="7" t="s">
        <v>55</v>
      </c>
      <c r="F1158" s="7" t="s">
        <v>2608</v>
      </c>
      <c r="G1158" s="7" t="s">
        <v>6859</v>
      </c>
      <c r="H1158" s="6"/>
      <c r="I1158" s="7">
        <v>3</v>
      </c>
      <c r="J1158" s="7" t="s">
        <v>538</v>
      </c>
      <c r="K1158" s="8" t="s">
        <v>6908</v>
      </c>
      <c r="L1158" s="20">
        <v>-34617540</v>
      </c>
      <c r="M1158" s="20">
        <v>-58409379</v>
      </c>
      <c r="N1158" s="49">
        <v>44896</v>
      </c>
      <c r="O1158" s="49">
        <v>45016</v>
      </c>
      <c r="P1158" s="7"/>
      <c r="Q1158" s="7"/>
      <c r="R1158" s="7"/>
      <c r="S1158" s="7"/>
      <c r="T1158" s="7"/>
      <c r="U1158" s="7"/>
      <c r="V1158" s="7"/>
      <c r="W1158" s="7"/>
      <c r="X1158" s="7"/>
      <c r="Y1158" s="7"/>
      <c r="Z1158" s="6"/>
      <c r="AA1158" s="6"/>
      <c r="AB1158" s="7"/>
      <c r="AC1158" s="7"/>
      <c r="AD1158" s="7"/>
      <c r="AE1158" s="7"/>
      <c r="AF1158" s="7"/>
      <c r="AG1158" s="7"/>
      <c r="AH1158" s="7"/>
      <c r="AI1158" s="7"/>
      <c r="AJ1158" s="7"/>
      <c r="AK1158" s="7"/>
    </row>
    <row r="1159" spans="1:37" ht="14.25" customHeight="1" x14ac:dyDescent="0.3">
      <c r="A1159" s="6">
        <v>1158</v>
      </c>
      <c r="B1159" s="7" t="s">
        <v>6883</v>
      </c>
      <c r="C1159" s="8" t="s">
        <v>6909</v>
      </c>
      <c r="D1159" s="7" t="s">
        <v>38</v>
      </c>
      <c r="E1159" s="7" t="s">
        <v>55</v>
      </c>
      <c r="F1159" s="7" t="s">
        <v>2608</v>
      </c>
      <c r="G1159" s="7" t="s">
        <v>6859</v>
      </c>
      <c r="H1159" s="26">
        <v>46800</v>
      </c>
      <c r="I1159" s="7">
        <v>1</v>
      </c>
      <c r="J1159" s="7" t="s">
        <v>2896</v>
      </c>
      <c r="K1159" s="8" t="s">
        <v>6910</v>
      </c>
      <c r="L1159" s="20">
        <v>-34592811</v>
      </c>
      <c r="M1159" s="20">
        <v>-58384472</v>
      </c>
      <c r="N1159" s="49">
        <v>44935</v>
      </c>
      <c r="O1159" s="49">
        <v>44994</v>
      </c>
      <c r="P1159" s="7">
        <v>2</v>
      </c>
      <c r="Q1159" s="7">
        <v>100</v>
      </c>
      <c r="R1159" s="7"/>
      <c r="S1159" s="7"/>
      <c r="T1159" s="7"/>
      <c r="U1159" s="7"/>
      <c r="V1159" s="7" t="s">
        <v>6890</v>
      </c>
      <c r="W1159" s="6">
        <v>2023</v>
      </c>
      <c r="X1159" s="7" t="s">
        <v>6867</v>
      </c>
      <c r="Y1159" s="6">
        <v>2023</v>
      </c>
      <c r="Z1159" s="6">
        <v>30575292174</v>
      </c>
      <c r="AA1159" s="6"/>
      <c r="AB1159" s="7"/>
      <c r="AC1159" s="7"/>
      <c r="AD1159" s="7"/>
      <c r="AE1159" s="7"/>
      <c r="AF1159" s="7"/>
      <c r="AG1159" s="7"/>
      <c r="AH1159" s="7"/>
      <c r="AI1159" s="7"/>
      <c r="AJ1159" s="7"/>
      <c r="AK1159" s="7"/>
    </row>
    <row r="1160" spans="1:37" ht="14.25" customHeight="1" x14ac:dyDescent="0.3">
      <c r="A1160" s="6">
        <v>1159</v>
      </c>
      <c r="B1160" s="7" t="s">
        <v>6817</v>
      </c>
      <c r="C1160" s="8" t="s">
        <v>6911</v>
      </c>
      <c r="D1160" s="7" t="s">
        <v>38</v>
      </c>
      <c r="E1160" s="7" t="s">
        <v>55</v>
      </c>
      <c r="F1160" s="7" t="s">
        <v>2608</v>
      </c>
      <c r="G1160" s="7" t="s">
        <v>6819</v>
      </c>
      <c r="H1160" s="29">
        <v>50000000</v>
      </c>
      <c r="I1160" s="7">
        <v>1</v>
      </c>
      <c r="J1160" s="7" t="s">
        <v>6173</v>
      </c>
      <c r="K1160" s="8" t="s">
        <v>6911</v>
      </c>
      <c r="L1160" s="7"/>
      <c r="M1160" s="7"/>
      <c r="N1160" s="49">
        <v>44757</v>
      </c>
      <c r="O1160" s="49">
        <v>44897</v>
      </c>
      <c r="P1160" s="7">
        <v>4</v>
      </c>
      <c r="Q1160" s="7">
        <v>100</v>
      </c>
      <c r="R1160" s="7"/>
      <c r="S1160" s="7"/>
      <c r="T1160" s="7"/>
      <c r="U1160" s="7"/>
      <c r="V1160" s="7" t="s">
        <v>6912</v>
      </c>
      <c r="W1160" s="6">
        <v>2022</v>
      </c>
      <c r="X1160" s="7" t="s">
        <v>6867</v>
      </c>
      <c r="Y1160" s="6">
        <v>2022</v>
      </c>
      <c r="Z1160" s="6">
        <v>30644116863</v>
      </c>
      <c r="AA1160" s="6"/>
      <c r="AB1160" s="7"/>
      <c r="AC1160" s="7"/>
      <c r="AD1160" s="7"/>
      <c r="AE1160" s="7"/>
      <c r="AF1160" s="7"/>
      <c r="AG1160" s="7"/>
      <c r="AH1160" s="7"/>
      <c r="AI1160" s="7"/>
      <c r="AJ1160" s="7"/>
      <c r="AK1160" s="7"/>
    </row>
    <row r="1161" spans="1:37" ht="14.25" customHeight="1" x14ac:dyDescent="0.3">
      <c r="A1161" s="6">
        <v>1160</v>
      </c>
      <c r="B1161" s="7" t="s">
        <v>6817</v>
      </c>
      <c r="C1161" s="8" t="s">
        <v>6913</v>
      </c>
      <c r="D1161" s="7" t="s">
        <v>38</v>
      </c>
      <c r="E1161" s="7" t="s">
        <v>55</v>
      </c>
      <c r="F1161" s="7" t="s">
        <v>2608</v>
      </c>
      <c r="G1161" s="7" t="s">
        <v>6819</v>
      </c>
      <c r="H1161" s="27">
        <v>41900000</v>
      </c>
      <c r="I1161" s="7">
        <v>1</v>
      </c>
      <c r="J1161" s="7" t="s">
        <v>6173</v>
      </c>
      <c r="K1161" s="8" t="s">
        <v>6913</v>
      </c>
      <c r="L1161" s="7"/>
      <c r="M1161" s="7"/>
      <c r="N1161" s="49">
        <v>44812</v>
      </c>
      <c r="O1161" s="49">
        <v>44903</v>
      </c>
      <c r="P1161" s="6">
        <v>3</v>
      </c>
      <c r="Q1161" s="6">
        <v>100</v>
      </c>
      <c r="R1161" s="7"/>
      <c r="S1161" s="7"/>
      <c r="T1161" s="7"/>
      <c r="U1161" s="7"/>
      <c r="V1161" s="7" t="s">
        <v>6914</v>
      </c>
      <c r="W1161" s="6">
        <v>2022</v>
      </c>
      <c r="X1161" s="7" t="s">
        <v>6867</v>
      </c>
      <c r="Y1161" s="6">
        <v>2022</v>
      </c>
      <c r="Z1161" s="6">
        <v>33692849979</v>
      </c>
      <c r="AA1161" s="6"/>
      <c r="AB1161" s="7"/>
      <c r="AC1161" s="7"/>
      <c r="AD1161" s="7"/>
      <c r="AE1161" s="7"/>
      <c r="AF1161" s="7"/>
      <c r="AG1161" s="7"/>
      <c r="AH1161" s="7"/>
      <c r="AI1161" s="7"/>
      <c r="AJ1161" s="7"/>
      <c r="AK1161" s="7"/>
    </row>
    <row r="1162" spans="1:37" ht="14.25" customHeight="1" x14ac:dyDescent="0.3">
      <c r="A1162" s="6">
        <v>1161</v>
      </c>
      <c r="B1162" s="7" t="s">
        <v>6817</v>
      </c>
      <c r="C1162" s="8" t="s">
        <v>6915</v>
      </c>
      <c r="D1162" s="7" t="s">
        <v>38</v>
      </c>
      <c r="E1162" s="7" t="s">
        <v>55</v>
      </c>
      <c r="F1162" s="7" t="s">
        <v>2608</v>
      </c>
      <c r="G1162" s="7" t="s">
        <v>6819</v>
      </c>
      <c r="H1162" s="29">
        <v>30210000</v>
      </c>
      <c r="I1162" s="7">
        <v>1</v>
      </c>
      <c r="J1162" s="7" t="s">
        <v>6173</v>
      </c>
      <c r="K1162" s="8" t="s">
        <v>6915</v>
      </c>
      <c r="L1162" s="20">
        <v>-34616028</v>
      </c>
      <c r="M1162" s="20">
        <v>-58371761</v>
      </c>
      <c r="N1162" s="49">
        <v>44941</v>
      </c>
      <c r="O1162" s="49">
        <v>44991</v>
      </c>
      <c r="P1162" s="7">
        <v>2</v>
      </c>
      <c r="Q1162" s="7">
        <v>100</v>
      </c>
      <c r="R1162" s="7"/>
      <c r="S1162" s="7"/>
      <c r="T1162" s="7"/>
      <c r="U1162" s="7"/>
      <c r="V1162" s="7" t="s">
        <v>6916</v>
      </c>
      <c r="W1162" s="6">
        <v>2022</v>
      </c>
      <c r="X1162" s="7" t="s">
        <v>6867</v>
      </c>
      <c r="Y1162" s="6">
        <v>2023</v>
      </c>
      <c r="Z1162" s="6">
        <v>30711290075</v>
      </c>
      <c r="AA1162" s="6"/>
      <c r="AB1162" s="7"/>
      <c r="AC1162" s="7"/>
      <c r="AD1162" s="7"/>
      <c r="AE1162" s="7"/>
      <c r="AF1162" s="7"/>
      <c r="AG1162" s="7"/>
      <c r="AH1162" s="7"/>
      <c r="AI1162" s="7"/>
      <c r="AJ1162" s="7"/>
      <c r="AK1162" s="7"/>
    </row>
    <row r="1163" spans="1:37" ht="14.25" customHeight="1" x14ac:dyDescent="0.3">
      <c r="A1163" s="6">
        <v>1162</v>
      </c>
      <c r="B1163" s="7" t="s">
        <v>6817</v>
      </c>
      <c r="C1163" s="8" t="s">
        <v>6917</v>
      </c>
      <c r="D1163" s="7" t="s">
        <v>4777</v>
      </c>
      <c r="E1163" s="7" t="s">
        <v>55</v>
      </c>
      <c r="F1163" s="7" t="s">
        <v>2608</v>
      </c>
      <c r="G1163" s="7" t="s">
        <v>6819</v>
      </c>
      <c r="H1163" s="6"/>
      <c r="I1163" s="7">
        <v>1</v>
      </c>
      <c r="J1163" s="7" t="s">
        <v>6173</v>
      </c>
      <c r="K1163" s="8" t="s">
        <v>6917</v>
      </c>
      <c r="L1163" s="20">
        <v>-34616836</v>
      </c>
      <c r="M1163" s="20">
        <v>-58370002</v>
      </c>
      <c r="N1163" s="49">
        <v>44774</v>
      </c>
      <c r="O1163" s="49">
        <v>44834</v>
      </c>
      <c r="P1163" s="7"/>
      <c r="Q1163" s="7"/>
      <c r="R1163" s="7"/>
      <c r="S1163" s="7"/>
      <c r="T1163" s="7"/>
      <c r="U1163" s="7"/>
      <c r="V1163" s="7"/>
      <c r="W1163" s="7"/>
      <c r="X1163" s="7"/>
      <c r="Y1163" s="7"/>
      <c r="Z1163" s="6"/>
      <c r="AA1163" s="6"/>
      <c r="AB1163" s="7"/>
      <c r="AC1163" s="7"/>
      <c r="AD1163" s="7"/>
      <c r="AE1163" s="7"/>
      <c r="AF1163" s="7"/>
      <c r="AG1163" s="7"/>
      <c r="AH1163" s="7"/>
      <c r="AI1163" s="7"/>
      <c r="AJ1163" s="7"/>
      <c r="AK1163" s="7"/>
    </row>
    <row r="1164" spans="1:37" ht="14.25" customHeight="1" x14ac:dyDescent="0.3">
      <c r="A1164" s="6">
        <v>1163</v>
      </c>
      <c r="B1164" s="7" t="s">
        <v>6817</v>
      </c>
      <c r="C1164" s="8" t="s">
        <v>6918</v>
      </c>
      <c r="D1164" s="7" t="s">
        <v>4777</v>
      </c>
      <c r="E1164" s="7" t="s">
        <v>55</v>
      </c>
      <c r="F1164" s="7" t="s">
        <v>2608</v>
      </c>
      <c r="G1164" s="7" t="s">
        <v>6819</v>
      </c>
      <c r="H1164" s="6"/>
      <c r="I1164" s="7">
        <v>1</v>
      </c>
      <c r="J1164" s="7" t="s">
        <v>6173</v>
      </c>
      <c r="K1164" s="8" t="s">
        <v>6919</v>
      </c>
      <c r="L1164" s="7"/>
      <c r="M1164" s="7"/>
      <c r="N1164" s="49">
        <v>44652</v>
      </c>
      <c r="O1164" s="49">
        <v>45077</v>
      </c>
      <c r="P1164" s="7"/>
      <c r="Q1164" s="7"/>
      <c r="R1164" s="7"/>
      <c r="S1164" s="7"/>
      <c r="T1164" s="7"/>
      <c r="U1164" s="7"/>
      <c r="V1164" s="7"/>
      <c r="W1164" s="7"/>
      <c r="X1164" s="7"/>
      <c r="Y1164" s="7"/>
      <c r="Z1164" s="6"/>
      <c r="AA1164" s="6"/>
      <c r="AB1164" s="7"/>
      <c r="AC1164" s="7"/>
      <c r="AD1164" s="7"/>
      <c r="AE1164" s="7"/>
      <c r="AF1164" s="7"/>
      <c r="AG1164" s="7"/>
      <c r="AH1164" s="7"/>
      <c r="AI1164" s="7"/>
      <c r="AJ1164" s="7"/>
      <c r="AK1164" s="7"/>
    </row>
    <row r="1165" spans="1:37" ht="14.25" customHeight="1" x14ac:dyDescent="0.3">
      <c r="A1165" s="6">
        <v>1164</v>
      </c>
      <c r="B1165" s="7" t="s">
        <v>6817</v>
      </c>
      <c r="C1165" s="8" t="s">
        <v>6920</v>
      </c>
      <c r="D1165" s="7" t="s">
        <v>4777</v>
      </c>
      <c r="E1165" s="7" t="s">
        <v>55</v>
      </c>
      <c r="F1165" s="7" t="s">
        <v>2608</v>
      </c>
      <c r="G1165" s="7" t="s">
        <v>6819</v>
      </c>
      <c r="H1165" s="6"/>
      <c r="I1165" s="7">
        <v>1</v>
      </c>
      <c r="J1165" s="7" t="s">
        <v>3166</v>
      </c>
      <c r="K1165" s="8" t="s">
        <v>6921</v>
      </c>
      <c r="L1165" s="7"/>
      <c r="M1165" s="7"/>
      <c r="N1165" s="49">
        <v>44641</v>
      </c>
      <c r="O1165" s="49">
        <v>44856</v>
      </c>
      <c r="P1165" s="7">
        <v>6</v>
      </c>
      <c r="Q1165" s="6">
        <v>100</v>
      </c>
      <c r="R1165" s="7"/>
      <c r="S1165" s="7"/>
      <c r="T1165" s="7"/>
      <c r="U1165" s="7"/>
      <c r="V1165" s="7" t="s">
        <v>6922</v>
      </c>
      <c r="W1165" s="7">
        <v>2021</v>
      </c>
      <c r="X1165" s="7" t="s">
        <v>6742</v>
      </c>
      <c r="Y1165" s="7"/>
      <c r="Z1165" s="6">
        <v>30521147373</v>
      </c>
      <c r="AA1165" s="6"/>
      <c r="AB1165" s="7"/>
      <c r="AC1165" s="7"/>
      <c r="AD1165" s="7"/>
      <c r="AE1165" s="7"/>
      <c r="AF1165" s="7"/>
      <c r="AG1165" s="7"/>
      <c r="AH1165" s="7"/>
      <c r="AI1165" s="7"/>
      <c r="AJ1165" s="7"/>
      <c r="AK1165" s="7"/>
    </row>
    <row r="1166" spans="1:37" ht="14.25" customHeight="1" x14ac:dyDescent="0.3">
      <c r="A1166" s="6">
        <v>1165</v>
      </c>
      <c r="B1166" s="7" t="s">
        <v>6817</v>
      </c>
      <c r="C1166" s="8" t="s">
        <v>6923</v>
      </c>
      <c r="D1166" s="7" t="s">
        <v>38</v>
      </c>
      <c r="E1166" s="7" t="s">
        <v>193</v>
      </c>
      <c r="F1166" s="7" t="s">
        <v>2608</v>
      </c>
      <c r="G1166" s="7" t="s">
        <v>6819</v>
      </c>
      <c r="H1166" s="26">
        <v>89058517.469999999</v>
      </c>
      <c r="I1166" s="7">
        <v>1</v>
      </c>
      <c r="J1166" s="7" t="s">
        <v>6173</v>
      </c>
      <c r="K1166" s="8" t="s">
        <v>6924</v>
      </c>
      <c r="L1166" s="7">
        <v>-34.612645999999998</v>
      </c>
      <c r="M1166" s="7">
        <v>-58.374721000000001</v>
      </c>
      <c r="N1166" s="49">
        <v>44641</v>
      </c>
      <c r="O1166" s="49">
        <v>45067</v>
      </c>
      <c r="P1166" s="7">
        <v>11</v>
      </c>
      <c r="Q1166" s="7">
        <v>100</v>
      </c>
      <c r="R1166" s="7"/>
      <c r="S1166" s="7"/>
      <c r="T1166" s="7"/>
      <c r="U1166" s="7"/>
      <c r="V1166" s="7" t="s">
        <v>6925</v>
      </c>
      <c r="W1166" s="7">
        <v>2021</v>
      </c>
      <c r="X1166" s="7" t="s">
        <v>6742</v>
      </c>
      <c r="Y1166" s="7" t="s">
        <v>6926</v>
      </c>
      <c r="Z1166" s="6">
        <v>30608674833</v>
      </c>
      <c r="AA1166" s="6"/>
      <c r="AB1166" s="7"/>
      <c r="AC1166" s="7"/>
      <c r="AD1166" s="7"/>
      <c r="AE1166" s="7"/>
      <c r="AF1166" s="7"/>
      <c r="AG1166" s="7"/>
      <c r="AH1166" s="7"/>
      <c r="AI1166" s="7"/>
      <c r="AJ1166" s="7"/>
      <c r="AK1166" s="7"/>
    </row>
    <row r="1167" spans="1:37" ht="14.25" customHeight="1" x14ac:dyDescent="0.3">
      <c r="A1167" s="6">
        <v>1166</v>
      </c>
      <c r="B1167" s="7" t="s">
        <v>6817</v>
      </c>
      <c r="C1167" s="8" t="s">
        <v>6927</v>
      </c>
      <c r="D1167" s="7" t="s">
        <v>38</v>
      </c>
      <c r="E1167" s="7" t="s">
        <v>55</v>
      </c>
      <c r="F1167" s="7" t="s">
        <v>2608</v>
      </c>
      <c r="G1167" s="7" t="s">
        <v>6819</v>
      </c>
      <c r="H1167" s="26" t="s">
        <v>6928</v>
      </c>
      <c r="I1167" s="7">
        <v>1</v>
      </c>
      <c r="J1167" s="7" t="s">
        <v>3166</v>
      </c>
      <c r="K1167" s="8" t="s">
        <v>6929</v>
      </c>
      <c r="L1167" s="7"/>
      <c r="M1167" s="7"/>
      <c r="N1167" s="49">
        <v>44683</v>
      </c>
      <c r="O1167" s="49">
        <v>44917</v>
      </c>
      <c r="P1167" s="7">
        <v>6</v>
      </c>
      <c r="Q1167" s="7">
        <v>100</v>
      </c>
      <c r="R1167" s="7"/>
      <c r="S1167" s="7"/>
      <c r="T1167" s="7"/>
      <c r="U1167" s="7"/>
      <c r="V1167" s="7" t="s">
        <v>6930</v>
      </c>
      <c r="W1167" s="7">
        <v>2021</v>
      </c>
      <c r="X1167" s="7" t="s">
        <v>6742</v>
      </c>
      <c r="Y1167" s="7" t="s">
        <v>6931</v>
      </c>
      <c r="Z1167" s="6">
        <v>30710116454</v>
      </c>
      <c r="AA1167" s="6"/>
      <c r="AB1167" s="7"/>
      <c r="AC1167" s="7"/>
      <c r="AD1167" s="7"/>
      <c r="AE1167" s="7"/>
      <c r="AF1167" s="7"/>
      <c r="AG1167" s="7"/>
      <c r="AH1167" s="7"/>
      <c r="AI1167" s="7"/>
      <c r="AJ1167" s="7"/>
      <c r="AK1167" s="7"/>
    </row>
    <row r="1168" spans="1:37" ht="14.25" customHeight="1" x14ac:dyDescent="0.3">
      <c r="A1168" s="6">
        <v>1167</v>
      </c>
      <c r="B1168" s="7" t="s">
        <v>6817</v>
      </c>
      <c r="C1168" s="8" t="s">
        <v>6932</v>
      </c>
      <c r="D1168" s="7" t="s">
        <v>38</v>
      </c>
      <c r="E1168" s="7" t="s">
        <v>193</v>
      </c>
      <c r="F1168" s="7" t="s">
        <v>2608</v>
      </c>
      <c r="G1168" s="7" t="s">
        <v>6819</v>
      </c>
      <c r="H1168" s="26" t="s">
        <v>6933</v>
      </c>
      <c r="I1168" s="7">
        <v>1</v>
      </c>
      <c r="J1168" s="7" t="s">
        <v>3166</v>
      </c>
      <c r="K1168" s="8" t="s">
        <v>6934</v>
      </c>
      <c r="L1168" s="7">
        <v>-34.619599000000001</v>
      </c>
      <c r="M1168" s="7">
        <v>-58.372945000000001</v>
      </c>
      <c r="N1168" s="49">
        <v>44683</v>
      </c>
      <c r="O1168" s="49">
        <v>44902</v>
      </c>
      <c r="P1168" s="7">
        <v>5</v>
      </c>
      <c r="Q1168" s="6">
        <v>100</v>
      </c>
      <c r="R1168" s="7"/>
      <c r="S1168" s="7"/>
      <c r="T1168" s="7"/>
      <c r="U1168" s="7"/>
      <c r="V1168" s="7" t="s">
        <v>6930</v>
      </c>
      <c r="W1168" s="7">
        <v>2022</v>
      </c>
      <c r="X1168" s="7" t="s">
        <v>6742</v>
      </c>
      <c r="Y1168" s="7" t="s">
        <v>6935</v>
      </c>
      <c r="Z1168" s="6">
        <v>30710116454</v>
      </c>
      <c r="AA1168" s="6"/>
      <c r="AB1168" s="7"/>
      <c r="AC1168" s="7"/>
      <c r="AD1168" s="7"/>
      <c r="AE1168" s="7"/>
      <c r="AF1168" s="7"/>
      <c r="AG1168" s="7"/>
      <c r="AH1168" s="7"/>
      <c r="AI1168" s="7"/>
      <c r="AJ1168" s="7"/>
      <c r="AK1168" s="7"/>
    </row>
    <row r="1169" spans="1:37" ht="14.25" customHeight="1" x14ac:dyDescent="0.3">
      <c r="A1169" s="6">
        <v>1168</v>
      </c>
      <c r="B1169" s="7" t="s">
        <v>6817</v>
      </c>
      <c r="C1169" s="8" t="s">
        <v>6936</v>
      </c>
      <c r="D1169" s="7" t="s">
        <v>38</v>
      </c>
      <c r="E1169" s="7" t="s">
        <v>193</v>
      </c>
      <c r="F1169" s="7" t="s">
        <v>2608</v>
      </c>
      <c r="G1169" s="7" t="s">
        <v>6819</v>
      </c>
      <c r="H1169" s="26" t="s">
        <v>6937</v>
      </c>
      <c r="I1169" s="7">
        <v>1</v>
      </c>
      <c r="J1169" s="7" t="s">
        <v>3166</v>
      </c>
      <c r="K1169" s="8" t="s">
        <v>6938</v>
      </c>
      <c r="L1169" s="7">
        <v>-34.618592999999997</v>
      </c>
      <c r="M1169" s="20">
        <v>-58373135</v>
      </c>
      <c r="N1169" s="49">
        <v>44783</v>
      </c>
      <c r="O1169" s="49">
        <v>45056</v>
      </c>
      <c r="P1169" s="7">
        <v>6</v>
      </c>
      <c r="Q1169" s="6">
        <v>100</v>
      </c>
      <c r="R1169" s="7"/>
      <c r="S1169" s="7"/>
      <c r="T1169" s="7"/>
      <c r="U1169" s="7"/>
      <c r="V1169" s="7" t="s">
        <v>6930</v>
      </c>
      <c r="W1169" s="7">
        <v>2022</v>
      </c>
      <c r="X1169" s="7" t="s">
        <v>6742</v>
      </c>
      <c r="Y1169" s="7" t="s">
        <v>6939</v>
      </c>
      <c r="Z1169" s="6">
        <v>30710116454</v>
      </c>
      <c r="AA1169" s="6"/>
      <c r="AB1169" s="7"/>
      <c r="AC1169" s="7"/>
      <c r="AD1169" s="7"/>
      <c r="AE1169" s="7"/>
      <c r="AF1169" s="7"/>
      <c r="AG1169" s="7"/>
      <c r="AH1169" s="7"/>
      <c r="AI1169" s="7"/>
      <c r="AJ1169" s="7"/>
      <c r="AK1169" s="7"/>
    </row>
    <row r="1170" spans="1:37" ht="14.25" customHeight="1" x14ac:dyDescent="0.3">
      <c r="A1170" s="6">
        <v>1169</v>
      </c>
      <c r="B1170" s="7" t="s">
        <v>6817</v>
      </c>
      <c r="C1170" s="8" t="s">
        <v>6940</v>
      </c>
      <c r="D1170" s="7" t="s">
        <v>38</v>
      </c>
      <c r="E1170" s="7" t="s">
        <v>55</v>
      </c>
      <c r="F1170" s="7" t="s">
        <v>2608</v>
      </c>
      <c r="G1170" s="8" t="s">
        <v>6819</v>
      </c>
      <c r="H1170" s="26" t="s">
        <v>6941</v>
      </c>
      <c r="I1170" s="7">
        <v>1</v>
      </c>
      <c r="J1170" s="7" t="s">
        <v>3166</v>
      </c>
      <c r="K1170" s="8" t="s">
        <v>6942</v>
      </c>
      <c r="L1170" s="7"/>
      <c r="M1170" s="7"/>
      <c r="N1170" s="49">
        <v>44760</v>
      </c>
      <c r="O1170" s="49">
        <v>45080</v>
      </c>
      <c r="P1170" s="7">
        <v>9</v>
      </c>
      <c r="Q1170" s="6">
        <v>100</v>
      </c>
      <c r="R1170" s="7"/>
      <c r="S1170" s="7"/>
      <c r="T1170" s="7"/>
      <c r="U1170" s="7"/>
      <c r="V1170" s="7" t="s">
        <v>6789</v>
      </c>
      <c r="W1170" s="7">
        <v>2022</v>
      </c>
      <c r="X1170" s="7" t="s">
        <v>6742</v>
      </c>
      <c r="Y1170" s="7" t="s">
        <v>6943</v>
      </c>
      <c r="Z1170" s="6">
        <v>30677303863</v>
      </c>
      <c r="AA1170" s="6"/>
      <c r="AB1170" s="7"/>
      <c r="AC1170" s="7"/>
      <c r="AD1170" s="7"/>
      <c r="AE1170" s="7"/>
      <c r="AF1170" s="7"/>
      <c r="AG1170" s="7"/>
      <c r="AH1170" s="7"/>
      <c r="AI1170" s="7"/>
      <c r="AJ1170" s="7"/>
      <c r="AK1170" s="7"/>
    </row>
    <row r="1171" spans="1:37" ht="14.25" customHeight="1" x14ac:dyDescent="0.3">
      <c r="A1171" s="6">
        <v>1170</v>
      </c>
      <c r="B1171" s="7" t="s">
        <v>6817</v>
      </c>
      <c r="C1171" s="8" t="s">
        <v>6944</v>
      </c>
      <c r="D1171" s="7" t="s">
        <v>38</v>
      </c>
      <c r="E1171" s="7" t="s">
        <v>55</v>
      </c>
      <c r="F1171" s="7" t="s">
        <v>2608</v>
      </c>
      <c r="G1171" s="7" t="s">
        <v>6819</v>
      </c>
      <c r="H1171" s="26">
        <v>168051548.13999999</v>
      </c>
      <c r="I1171" s="7">
        <v>1</v>
      </c>
      <c r="J1171" s="7" t="s">
        <v>3166</v>
      </c>
      <c r="K1171" s="8" t="s">
        <v>6945</v>
      </c>
      <c r="L1171" s="7"/>
      <c r="M1171" s="7"/>
      <c r="N1171" s="49">
        <v>44810</v>
      </c>
      <c r="O1171" s="49">
        <v>45044</v>
      </c>
      <c r="P1171" s="7">
        <v>8</v>
      </c>
      <c r="Q1171" s="6">
        <v>100</v>
      </c>
      <c r="R1171" s="7"/>
      <c r="S1171" s="7"/>
      <c r="T1171" s="7"/>
      <c r="U1171" s="7"/>
      <c r="V1171" s="7" t="s">
        <v>6946</v>
      </c>
      <c r="W1171" s="7">
        <v>2022</v>
      </c>
      <c r="X1171" s="7" t="s">
        <v>6742</v>
      </c>
      <c r="Y1171" s="7" t="s">
        <v>6947</v>
      </c>
      <c r="Z1171" s="6">
        <v>30711399336</v>
      </c>
      <c r="AA1171" s="6"/>
      <c r="AB1171" s="7"/>
      <c r="AC1171" s="7"/>
      <c r="AD1171" s="7"/>
      <c r="AE1171" s="7"/>
      <c r="AF1171" s="7"/>
      <c r="AG1171" s="7"/>
      <c r="AH1171" s="7"/>
      <c r="AI1171" s="7"/>
      <c r="AJ1171" s="7"/>
      <c r="AK1171" s="7"/>
    </row>
    <row r="1172" spans="1:37" ht="14.25" customHeight="1" x14ac:dyDescent="0.3">
      <c r="A1172" s="6">
        <v>1171</v>
      </c>
      <c r="B1172" s="7" t="s">
        <v>6817</v>
      </c>
      <c r="C1172" s="8" t="s">
        <v>6948</v>
      </c>
      <c r="D1172" s="7" t="s">
        <v>38</v>
      </c>
      <c r="E1172" s="7" t="s">
        <v>55</v>
      </c>
      <c r="F1172" s="7" t="s">
        <v>2608</v>
      </c>
      <c r="G1172" s="7" t="s">
        <v>6819</v>
      </c>
      <c r="H1172" s="27">
        <v>416376097.45999998</v>
      </c>
      <c r="I1172" s="7">
        <v>1</v>
      </c>
      <c r="J1172" s="7" t="s">
        <v>3166</v>
      </c>
      <c r="K1172" s="8" t="s">
        <v>6949</v>
      </c>
      <c r="L1172" s="7"/>
      <c r="M1172" s="7"/>
      <c r="N1172" s="49">
        <v>44893</v>
      </c>
      <c r="O1172" s="49">
        <v>45178</v>
      </c>
      <c r="P1172" s="7">
        <v>12</v>
      </c>
      <c r="Q1172" s="6">
        <v>100</v>
      </c>
      <c r="R1172" s="7"/>
      <c r="S1172" s="7"/>
      <c r="T1172" s="7"/>
      <c r="U1172" s="7"/>
      <c r="V1172" s="7" t="s">
        <v>6282</v>
      </c>
      <c r="W1172" s="7">
        <v>2022</v>
      </c>
      <c r="X1172" s="7" t="s">
        <v>6742</v>
      </c>
      <c r="Y1172" s="7" t="s">
        <v>6950</v>
      </c>
      <c r="Z1172" s="6">
        <v>30716822962</v>
      </c>
      <c r="AA1172" s="6"/>
      <c r="AB1172" s="7"/>
      <c r="AC1172" s="7"/>
      <c r="AD1172" s="7"/>
      <c r="AE1172" s="7"/>
      <c r="AF1172" s="7"/>
      <c r="AG1172" s="7"/>
      <c r="AH1172" s="7"/>
      <c r="AI1172" s="7"/>
      <c r="AJ1172" s="7"/>
      <c r="AK1172" s="7"/>
    </row>
    <row r="1173" spans="1:37" ht="14.25" customHeight="1" x14ac:dyDescent="0.3">
      <c r="A1173" s="6">
        <v>1172</v>
      </c>
      <c r="B1173" s="7" t="s">
        <v>6817</v>
      </c>
      <c r="C1173" s="8" t="s">
        <v>6951</v>
      </c>
      <c r="D1173" s="7" t="s">
        <v>38</v>
      </c>
      <c r="E1173" s="7" t="s">
        <v>55</v>
      </c>
      <c r="F1173" s="7" t="s">
        <v>2608</v>
      </c>
      <c r="G1173" s="7" t="s">
        <v>6819</v>
      </c>
      <c r="H1173" s="27">
        <v>421482353.69999999</v>
      </c>
      <c r="I1173" s="7">
        <v>1</v>
      </c>
      <c r="J1173" s="7" t="s">
        <v>3166</v>
      </c>
      <c r="K1173" s="8" t="s">
        <v>6952</v>
      </c>
      <c r="L1173" s="7"/>
      <c r="M1173" s="7"/>
      <c r="N1173" s="49">
        <v>44893</v>
      </c>
      <c r="O1173" s="49">
        <v>45192</v>
      </c>
      <c r="P1173" s="7">
        <v>8</v>
      </c>
      <c r="Q1173" s="6">
        <v>100</v>
      </c>
      <c r="R1173" s="7"/>
      <c r="S1173" s="7"/>
      <c r="T1173" s="7"/>
      <c r="U1173" s="7"/>
      <c r="V1173" s="7" t="s">
        <v>6953</v>
      </c>
      <c r="W1173" s="7">
        <v>2022</v>
      </c>
      <c r="X1173" s="7" t="s">
        <v>6742</v>
      </c>
      <c r="Y1173" s="7" t="s">
        <v>6954</v>
      </c>
      <c r="Z1173" s="6">
        <v>30714263842</v>
      </c>
      <c r="AA1173" s="6"/>
      <c r="AB1173" s="7"/>
      <c r="AC1173" s="7"/>
      <c r="AD1173" s="7"/>
      <c r="AE1173" s="7"/>
      <c r="AF1173" s="7"/>
      <c r="AG1173" s="7"/>
      <c r="AH1173" s="7"/>
      <c r="AI1173" s="7"/>
      <c r="AJ1173" s="7"/>
      <c r="AK1173" s="7"/>
    </row>
    <row r="1174" spans="1:37" ht="14.25" customHeight="1" x14ac:dyDescent="0.3">
      <c r="A1174" s="6">
        <v>1173</v>
      </c>
      <c r="B1174" s="7" t="s">
        <v>6955</v>
      </c>
      <c r="C1174" s="8" t="s">
        <v>6955</v>
      </c>
      <c r="D1174" s="7" t="s">
        <v>38</v>
      </c>
      <c r="E1174" s="7" t="s">
        <v>193</v>
      </c>
      <c r="F1174" s="7" t="s">
        <v>2608</v>
      </c>
      <c r="G1174" s="7"/>
      <c r="H1174" s="27">
        <v>93827176.849999994</v>
      </c>
      <c r="I1174" s="7">
        <v>14</v>
      </c>
      <c r="J1174" s="7" t="s">
        <v>423</v>
      </c>
      <c r="K1174" s="8" t="s">
        <v>6956</v>
      </c>
      <c r="L1174" s="19">
        <v>-34575194</v>
      </c>
      <c r="M1174" s="19">
        <v>-58408218</v>
      </c>
      <c r="N1174" s="49">
        <v>44866</v>
      </c>
      <c r="O1174" s="49">
        <v>45158</v>
      </c>
      <c r="P1174" s="7">
        <v>7</v>
      </c>
      <c r="Q1174" s="6">
        <v>100</v>
      </c>
      <c r="R1174" s="7"/>
      <c r="S1174" s="7"/>
      <c r="T1174" s="7"/>
      <c r="U1174" s="7"/>
      <c r="V1174" s="7" t="s">
        <v>6957</v>
      </c>
      <c r="W1174" s="7">
        <v>2022</v>
      </c>
      <c r="X1174" s="7" t="s">
        <v>6742</v>
      </c>
      <c r="Y1174" s="7" t="s">
        <v>6958</v>
      </c>
      <c r="Z1174" s="6">
        <v>30543217936</v>
      </c>
      <c r="AA1174" s="6"/>
      <c r="AB1174" s="7"/>
      <c r="AC1174" s="7"/>
      <c r="AD1174" s="7"/>
      <c r="AE1174" s="7"/>
      <c r="AF1174" s="7"/>
      <c r="AG1174" s="7"/>
      <c r="AH1174" s="7"/>
      <c r="AI1174" s="7"/>
      <c r="AJ1174" s="7"/>
      <c r="AK1174" s="7"/>
    </row>
    <row r="1175" spans="1:37" ht="14.25" customHeight="1" x14ac:dyDescent="0.3">
      <c r="A1175" s="6">
        <v>1174</v>
      </c>
      <c r="B1175" s="7" t="s">
        <v>2770</v>
      </c>
      <c r="C1175" s="8" t="s">
        <v>6959</v>
      </c>
      <c r="D1175" s="7" t="s">
        <v>38</v>
      </c>
      <c r="E1175" s="7" t="s">
        <v>55</v>
      </c>
      <c r="F1175" s="7" t="s">
        <v>2608</v>
      </c>
      <c r="G1175" s="7" t="s">
        <v>6830</v>
      </c>
      <c r="H1175" s="26">
        <v>133902585.19</v>
      </c>
      <c r="I1175" s="7">
        <v>13</v>
      </c>
      <c r="J1175" s="7" t="s">
        <v>2770</v>
      </c>
      <c r="K1175" s="8" t="s">
        <v>6960</v>
      </c>
      <c r="L1175" s="19">
        <v>-34572345</v>
      </c>
      <c r="M1175" s="19">
        <v>-58446536</v>
      </c>
      <c r="N1175" s="49">
        <v>45254</v>
      </c>
      <c r="O1175" s="49">
        <v>45108</v>
      </c>
      <c r="P1175" s="7">
        <v>6</v>
      </c>
      <c r="Q1175" s="6">
        <v>100</v>
      </c>
      <c r="R1175" s="7"/>
      <c r="S1175" s="7"/>
      <c r="T1175" s="7"/>
      <c r="U1175" s="7"/>
      <c r="V1175" s="7" t="s">
        <v>6961</v>
      </c>
      <c r="W1175" s="7">
        <v>2022</v>
      </c>
      <c r="X1175" s="7" t="s">
        <v>6742</v>
      </c>
      <c r="Y1175" s="7" t="s">
        <v>6962</v>
      </c>
      <c r="Z1175" s="6">
        <v>30575292174</v>
      </c>
      <c r="AA1175" s="6"/>
      <c r="AB1175" s="7"/>
      <c r="AC1175" s="7"/>
      <c r="AD1175" s="7"/>
      <c r="AE1175" s="7"/>
      <c r="AF1175" s="7"/>
      <c r="AG1175" s="7"/>
      <c r="AH1175" s="7"/>
      <c r="AI1175" s="7"/>
      <c r="AJ1175" s="7"/>
      <c r="AK1175" s="7"/>
    </row>
    <row r="1176" spans="1:37" ht="14.25" customHeight="1" x14ac:dyDescent="0.3">
      <c r="A1176" s="6">
        <v>1175</v>
      </c>
      <c r="B1176" s="7" t="s">
        <v>6857</v>
      </c>
      <c r="C1176" s="8" t="s">
        <v>6963</v>
      </c>
      <c r="D1176" s="7" t="s">
        <v>38</v>
      </c>
      <c r="E1176" s="7" t="s">
        <v>55</v>
      </c>
      <c r="F1176" s="7" t="s">
        <v>2608</v>
      </c>
      <c r="G1176" s="7" t="s">
        <v>6859</v>
      </c>
      <c r="H1176" s="26">
        <v>60580649.420000002</v>
      </c>
      <c r="I1176" s="7">
        <v>11</v>
      </c>
      <c r="J1176" s="7" t="s">
        <v>487</v>
      </c>
      <c r="K1176" s="8" t="s">
        <v>6964</v>
      </c>
      <c r="L1176" s="6">
        <v>-34.601312999999998</v>
      </c>
      <c r="M1176" s="6">
        <v>-58.511850000000003</v>
      </c>
      <c r="N1176" s="49">
        <v>44768</v>
      </c>
      <c r="O1176" s="49">
        <v>44887</v>
      </c>
      <c r="P1176" s="7">
        <v>3</v>
      </c>
      <c r="Q1176" s="6">
        <v>100</v>
      </c>
      <c r="R1176" s="7"/>
      <c r="S1176" s="7"/>
      <c r="T1176" s="7"/>
      <c r="U1176" s="7"/>
      <c r="V1176" s="7" t="s">
        <v>6965</v>
      </c>
      <c r="W1176" s="7">
        <v>2022</v>
      </c>
      <c r="X1176" s="7" t="s">
        <v>6742</v>
      </c>
      <c r="Y1176" s="7" t="s">
        <v>6966</v>
      </c>
      <c r="Z1176" s="6">
        <v>30711399336</v>
      </c>
      <c r="AA1176" s="6"/>
      <c r="AB1176" s="7"/>
      <c r="AC1176" s="7"/>
      <c r="AD1176" s="7"/>
      <c r="AE1176" s="7"/>
      <c r="AF1176" s="7"/>
      <c r="AG1176" s="7"/>
      <c r="AH1176" s="7"/>
      <c r="AI1176" s="7"/>
      <c r="AJ1176" s="7"/>
      <c r="AK1176" s="7"/>
    </row>
    <row r="1177" spans="1:37" ht="14.25" customHeight="1" x14ac:dyDescent="0.3">
      <c r="A1177" s="6">
        <v>1176</v>
      </c>
      <c r="B1177" s="7" t="s">
        <v>6857</v>
      </c>
      <c r="C1177" s="8" t="s">
        <v>6967</v>
      </c>
      <c r="D1177" s="7" t="s">
        <v>38</v>
      </c>
      <c r="E1177" s="7" t="s">
        <v>55</v>
      </c>
      <c r="F1177" s="7" t="s">
        <v>2608</v>
      </c>
      <c r="G1177" s="7" t="s">
        <v>6859</v>
      </c>
      <c r="H1177" s="26">
        <v>99955815.079999998</v>
      </c>
      <c r="I1177" s="7">
        <v>12</v>
      </c>
      <c r="J1177" s="7" t="s">
        <v>42</v>
      </c>
      <c r="K1177" s="8" t="s">
        <v>6968</v>
      </c>
      <c r="L1177" s="6">
        <v>-34.571969000000003</v>
      </c>
      <c r="M1177" s="6">
        <v>-58.490160000000003</v>
      </c>
      <c r="N1177" s="49">
        <v>44795</v>
      </c>
      <c r="O1177" s="49">
        <v>45012</v>
      </c>
      <c r="P1177" s="7">
        <v>4</v>
      </c>
      <c r="Q1177" s="6">
        <v>100</v>
      </c>
      <c r="R1177" s="7"/>
      <c r="S1177" s="7"/>
      <c r="T1177" s="7"/>
      <c r="U1177" s="7"/>
      <c r="V1177" s="7" t="s">
        <v>6969</v>
      </c>
      <c r="W1177" s="7">
        <v>2022</v>
      </c>
      <c r="X1177" s="7" t="s">
        <v>6742</v>
      </c>
      <c r="Y1177" s="7" t="s">
        <v>6970</v>
      </c>
      <c r="Z1177" s="6">
        <v>30696051816</v>
      </c>
      <c r="AA1177" s="6"/>
      <c r="AB1177" s="7"/>
      <c r="AC1177" s="7"/>
      <c r="AD1177" s="7"/>
      <c r="AE1177" s="7"/>
      <c r="AF1177" s="7"/>
      <c r="AG1177" s="7"/>
      <c r="AH1177" s="7"/>
      <c r="AI1177" s="7"/>
      <c r="AJ1177" s="7"/>
      <c r="AK1177" s="7"/>
    </row>
    <row r="1178" spans="1:37" ht="14.25" customHeight="1" x14ac:dyDescent="0.3">
      <c r="A1178" s="6">
        <v>1177</v>
      </c>
      <c r="B1178" s="7" t="s">
        <v>6857</v>
      </c>
      <c r="C1178" s="8" t="s">
        <v>6971</v>
      </c>
      <c r="D1178" s="7" t="s">
        <v>38</v>
      </c>
      <c r="E1178" s="7" t="s">
        <v>55</v>
      </c>
      <c r="F1178" s="7" t="s">
        <v>2608</v>
      </c>
      <c r="G1178" s="7" t="s">
        <v>6859</v>
      </c>
      <c r="H1178" s="26">
        <v>73056721.680000007</v>
      </c>
      <c r="I1178" s="7">
        <v>15</v>
      </c>
      <c r="J1178" s="7" t="s">
        <v>2646</v>
      </c>
      <c r="K1178" s="8" t="s">
        <v>6972</v>
      </c>
      <c r="L1178" s="6">
        <v>-34.601180999999997</v>
      </c>
      <c r="M1178" s="6">
        <v>-58.434854000000001</v>
      </c>
      <c r="N1178" s="49">
        <v>44743</v>
      </c>
      <c r="O1178" s="49">
        <v>45002</v>
      </c>
      <c r="P1178" s="7">
        <v>4</v>
      </c>
      <c r="Q1178" s="6">
        <v>100</v>
      </c>
      <c r="R1178" s="7"/>
      <c r="S1178" s="7"/>
      <c r="T1178" s="7"/>
      <c r="U1178" s="7"/>
      <c r="V1178" s="7" t="s">
        <v>6925</v>
      </c>
      <c r="W1178" s="7">
        <v>2022</v>
      </c>
      <c r="X1178" s="7" t="s">
        <v>6742</v>
      </c>
      <c r="Y1178" s="7" t="s">
        <v>6973</v>
      </c>
      <c r="Z1178" s="6">
        <v>30608674833</v>
      </c>
      <c r="AA1178" s="6"/>
      <c r="AB1178" s="7"/>
      <c r="AC1178" s="7"/>
      <c r="AD1178" s="7"/>
      <c r="AE1178" s="7"/>
      <c r="AF1178" s="7"/>
      <c r="AG1178" s="7"/>
      <c r="AH1178" s="7"/>
      <c r="AI1178" s="7"/>
      <c r="AJ1178" s="7"/>
      <c r="AK1178" s="7"/>
    </row>
    <row r="1179" spans="1:37" ht="14.25" customHeight="1" x14ac:dyDescent="0.3">
      <c r="A1179" s="6">
        <v>1178</v>
      </c>
      <c r="B1179" s="7" t="s">
        <v>6974</v>
      </c>
      <c r="C1179" s="8" t="s">
        <v>6975</v>
      </c>
      <c r="D1179" s="7" t="s">
        <v>38</v>
      </c>
      <c r="E1179" s="7" t="s">
        <v>193</v>
      </c>
      <c r="F1179" s="7" t="s">
        <v>2608</v>
      </c>
      <c r="G1179" s="7" t="s">
        <v>6976</v>
      </c>
      <c r="H1179" s="27">
        <v>14730027.140000001</v>
      </c>
      <c r="I1179" s="7">
        <v>8</v>
      </c>
      <c r="J1179" s="7" t="s">
        <v>173</v>
      </c>
      <c r="K1179" s="8" t="s">
        <v>6977</v>
      </c>
      <c r="L1179" s="6">
        <v>-34.656176000000002</v>
      </c>
      <c r="M1179" s="6">
        <v>-58.441282999999999</v>
      </c>
      <c r="N1179" s="49">
        <v>44774</v>
      </c>
      <c r="O1179" s="49">
        <v>44897</v>
      </c>
      <c r="P1179" s="6">
        <v>4</v>
      </c>
      <c r="Q1179" s="6">
        <v>100</v>
      </c>
      <c r="R1179" s="7"/>
      <c r="S1179" s="7"/>
      <c r="T1179" s="7"/>
      <c r="U1179" s="7"/>
      <c r="V1179" s="7" t="s">
        <v>6978</v>
      </c>
      <c r="W1179" s="6">
        <v>2022</v>
      </c>
      <c r="X1179" s="7" t="s">
        <v>6742</v>
      </c>
      <c r="Y1179" s="7" t="s">
        <v>6979</v>
      </c>
      <c r="Z1179" s="6">
        <v>30716109417</v>
      </c>
      <c r="AA1179" s="6"/>
      <c r="AB1179" s="7"/>
      <c r="AC1179" s="7"/>
      <c r="AD1179" s="7"/>
      <c r="AE1179" s="7"/>
      <c r="AF1179" s="7"/>
      <c r="AG1179" s="7"/>
      <c r="AH1179" s="7"/>
      <c r="AI1179" s="7"/>
      <c r="AJ1179" s="7"/>
      <c r="AK1179" s="7"/>
    </row>
    <row r="1180" spans="1:37" ht="14.25" customHeight="1" x14ac:dyDescent="0.3">
      <c r="A1180" s="6">
        <v>1179</v>
      </c>
      <c r="B1180" s="7" t="s">
        <v>6817</v>
      </c>
      <c r="C1180" s="8" t="s">
        <v>6980</v>
      </c>
      <c r="D1180" s="7" t="s">
        <v>38</v>
      </c>
      <c r="E1180" s="7" t="s">
        <v>55</v>
      </c>
      <c r="F1180" s="7" t="s">
        <v>2608</v>
      </c>
      <c r="G1180" s="7" t="s">
        <v>6981</v>
      </c>
      <c r="H1180" s="30">
        <v>17821912</v>
      </c>
      <c r="I1180" s="7">
        <v>1</v>
      </c>
      <c r="J1180" s="7" t="s">
        <v>3166</v>
      </c>
      <c r="K1180" s="8" t="s">
        <v>6982</v>
      </c>
      <c r="L1180" s="19">
        <v>-34620707</v>
      </c>
      <c r="M1180" s="19">
        <v>-58372838</v>
      </c>
      <c r="N1180" s="49">
        <v>44564</v>
      </c>
      <c r="O1180" s="49">
        <v>44699</v>
      </c>
      <c r="P1180" s="7">
        <v>5</v>
      </c>
      <c r="Q1180" s="6">
        <v>100</v>
      </c>
      <c r="R1180" s="7"/>
      <c r="S1180" s="7"/>
      <c r="T1180" s="7"/>
      <c r="U1180" s="7"/>
      <c r="V1180" s="7" t="s">
        <v>6983</v>
      </c>
      <c r="W1180" s="6">
        <v>2022</v>
      </c>
      <c r="X1180" s="7" t="s">
        <v>6867</v>
      </c>
      <c r="Y1180" s="7"/>
      <c r="Z1180" s="6">
        <v>30644116863</v>
      </c>
      <c r="AA1180" s="6"/>
      <c r="AB1180" s="7"/>
      <c r="AC1180" s="7"/>
      <c r="AD1180" s="7"/>
      <c r="AE1180" s="7"/>
      <c r="AF1180" s="7"/>
      <c r="AG1180" s="7"/>
      <c r="AH1180" s="7"/>
      <c r="AI1180" s="7"/>
      <c r="AJ1180" s="7"/>
      <c r="AK1180" s="7"/>
    </row>
    <row r="1181" spans="1:37" ht="14.25" customHeight="1" x14ac:dyDescent="0.3">
      <c r="A1181" s="6">
        <v>1180</v>
      </c>
      <c r="B1181" s="7" t="s">
        <v>6853</v>
      </c>
      <c r="C1181" s="8" t="s">
        <v>6984</v>
      </c>
      <c r="D1181" s="7" t="s">
        <v>6985</v>
      </c>
      <c r="E1181" s="7" t="s">
        <v>193</v>
      </c>
      <c r="F1181" s="7" t="s">
        <v>2608</v>
      </c>
      <c r="G1181" s="7"/>
      <c r="H1181" s="26">
        <v>7500000</v>
      </c>
      <c r="I1181" s="7">
        <v>14</v>
      </c>
      <c r="J1181" s="7" t="s">
        <v>423</v>
      </c>
      <c r="K1181" s="8" t="s">
        <v>6986</v>
      </c>
      <c r="L1181" s="6">
        <v>-34.572094999999997</v>
      </c>
      <c r="M1181" s="6">
        <v>-58.413733999999998</v>
      </c>
      <c r="N1181" s="49">
        <v>44683</v>
      </c>
      <c r="O1181" s="49">
        <v>45046</v>
      </c>
      <c r="P1181" s="7">
        <v>12</v>
      </c>
      <c r="Q1181" s="7">
        <v>100</v>
      </c>
      <c r="R1181" s="7"/>
      <c r="S1181" s="7"/>
      <c r="T1181" s="7"/>
      <c r="U1181" s="7"/>
      <c r="V1181" s="7"/>
      <c r="W1181" s="7"/>
      <c r="X1181" s="7"/>
      <c r="Y1181" s="7"/>
      <c r="Z1181" s="6"/>
      <c r="AA1181" s="6"/>
      <c r="AB1181" s="7"/>
      <c r="AC1181" s="7"/>
      <c r="AD1181" s="7"/>
      <c r="AE1181" s="7"/>
      <c r="AF1181" s="7"/>
      <c r="AG1181" s="7"/>
      <c r="AH1181" s="7"/>
      <c r="AI1181" s="7"/>
      <c r="AJ1181" s="7"/>
      <c r="AK1181" s="7"/>
    </row>
    <row r="1182" spans="1:37" ht="14.25" customHeight="1" x14ac:dyDescent="0.3">
      <c r="A1182" s="6">
        <v>1181</v>
      </c>
      <c r="B1182" s="7" t="s">
        <v>6853</v>
      </c>
      <c r="C1182" s="8" t="s">
        <v>6987</v>
      </c>
      <c r="D1182" s="7" t="s">
        <v>6985</v>
      </c>
      <c r="E1182" s="7" t="s">
        <v>193</v>
      </c>
      <c r="F1182" s="7" t="s">
        <v>2608</v>
      </c>
      <c r="G1182" s="7"/>
      <c r="H1182" s="26">
        <v>7401429.2400000002</v>
      </c>
      <c r="I1182" s="7">
        <v>14</v>
      </c>
      <c r="J1182" s="7" t="s">
        <v>423</v>
      </c>
      <c r="K1182" s="8" t="s">
        <v>6988</v>
      </c>
      <c r="L1182" s="6">
        <v>-34.574976999999997</v>
      </c>
      <c r="M1182" s="6">
        <v>-58.415405999999997</v>
      </c>
      <c r="N1182" s="49">
        <v>44683</v>
      </c>
      <c r="O1182" s="49">
        <v>44742</v>
      </c>
      <c r="P1182" s="7">
        <v>3</v>
      </c>
      <c r="Q1182" s="6">
        <v>100</v>
      </c>
      <c r="R1182" s="7"/>
      <c r="S1182" s="7"/>
      <c r="T1182" s="7"/>
      <c r="U1182" s="7"/>
      <c r="V1182" s="7"/>
      <c r="W1182" s="7"/>
      <c r="X1182" s="7"/>
      <c r="Y1182" s="7"/>
      <c r="Z1182" s="6"/>
      <c r="AA1182" s="6"/>
      <c r="AB1182" s="7"/>
      <c r="AC1182" s="7"/>
      <c r="AD1182" s="7"/>
      <c r="AE1182" s="7"/>
      <c r="AF1182" s="7"/>
      <c r="AG1182" s="7"/>
      <c r="AH1182" s="7"/>
      <c r="AI1182" s="7"/>
      <c r="AJ1182" s="7"/>
      <c r="AK1182" s="7"/>
    </row>
    <row r="1183" spans="1:37" ht="14.25" customHeight="1" x14ac:dyDescent="0.3">
      <c r="A1183" s="6">
        <v>1182</v>
      </c>
      <c r="B1183" s="7" t="s">
        <v>6853</v>
      </c>
      <c r="C1183" s="8" t="s">
        <v>6989</v>
      </c>
      <c r="D1183" s="7" t="s">
        <v>38</v>
      </c>
      <c r="E1183" s="7" t="s">
        <v>193</v>
      </c>
      <c r="F1183" s="7" t="s">
        <v>2608</v>
      </c>
      <c r="G1183" s="7"/>
      <c r="H1183" s="6"/>
      <c r="I1183" s="7">
        <v>14</v>
      </c>
      <c r="J1183" s="7" t="s">
        <v>423</v>
      </c>
      <c r="K1183" s="8" t="s">
        <v>6990</v>
      </c>
      <c r="L1183" s="6">
        <v>-34.585631999999997</v>
      </c>
      <c r="M1183" s="6">
        <v>-58.393515999999998</v>
      </c>
      <c r="N1183" s="49">
        <v>44652</v>
      </c>
      <c r="O1183" s="49">
        <v>44666</v>
      </c>
      <c r="P1183" s="6" t="s">
        <v>6991</v>
      </c>
      <c r="Q1183" s="6">
        <v>100</v>
      </c>
      <c r="R1183" s="7"/>
      <c r="S1183" s="7"/>
      <c r="T1183" s="7"/>
      <c r="U1183" s="7"/>
      <c r="V1183" s="7"/>
      <c r="W1183" s="7"/>
      <c r="X1183" s="7"/>
      <c r="Y1183" s="7"/>
      <c r="Z1183" s="6"/>
      <c r="AA1183" s="6"/>
      <c r="AB1183" s="7"/>
      <c r="AC1183" s="7"/>
      <c r="AD1183" s="7"/>
      <c r="AE1183" s="7"/>
      <c r="AF1183" s="7"/>
      <c r="AG1183" s="7"/>
      <c r="AH1183" s="7"/>
      <c r="AI1183" s="7"/>
      <c r="AJ1183" s="7"/>
      <c r="AK1183" s="7"/>
    </row>
    <row r="1184" spans="1:37" ht="14.25" customHeight="1" x14ac:dyDescent="0.3">
      <c r="A1184" s="6">
        <v>1183</v>
      </c>
      <c r="B1184" s="7" t="s">
        <v>6853</v>
      </c>
      <c r="C1184" s="8" t="s">
        <v>6992</v>
      </c>
      <c r="D1184" s="7" t="s">
        <v>6985</v>
      </c>
      <c r="E1184" s="7" t="s">
        <v>193</v>
      </c>
      <c r="F1184" s="7" t="s">
        <v>2608</v>
      </c>
      <c r="G1184" s="7"/>
      <c r="H1184" s="26">
        <v>5320240</v>
      </c>
      <c r="I1184" s="7">
        <v>14</v>
      </c>
      <c r="J1184" s="7" t="s">
        <v>423</v>
      </c>
      <c r="K1184" s="8" t="s">
        <v>6993</v>
      </c>
      <c r="L1184" s="6">
        <v>-34.578150000000001</v>
      </c>
      <c r="M1184" s="6">
        <v>-58.407912000000003</v>
      </c>
      <c r="N1184" s="49">
        <v>44682</v>
      </c>
      <c r="O1184" s="49">
        <v>44666</v>
      </c>
      <c r="P1184" s="6">
        <v>1.5</v>
      </c>
      <c r="Q1184" s="6">
        <v>100</v>
      </c>
      <c r="R1184" s="7"/>
      <c r="S1184" s="7"/>
      <c r="T1184" s="7"/>
      <c r="U1184" s="7"/>
      <c r="V1184" s="7"/>
      <c r="W1184" s="7"/>
      <c r="X1184" s="7"/>
      <c r="Y1184" s="7"/>
      <c r="Z1184" s="6"/>
      <c r="AA1184" s="6"/>
      <c r="AB1184" s="7"/>
      <c r="AC1184" s="7"/>
      <c r="AD1184" s="7"/>
      <c r="AE1184" s="7"/>
      <c r="AF1184" s="7"/>
      <c r="AG1184" s="7"/>
      <c r="AH1184" s="7"/>
      <c r="AI1184" s="7"/>
      <c r="AJ1184" s="7"/>
      <c r="AK1184" s="7"/>
    </row>
    <row r="1185" spans="1:37" ht="14.25" customHeight="1" x14ac:dyDescent="0.3">
      <c r="A1185" s="6">
        <v>1184</v>
      </c>
      <c r="B1185" s="7" t="s">
        <v>6853</v>
      </c>
      <c r="C1185" s="8" t="s">
        <v>6994</v>
      </c>
      <c r="D1185" s="7" t="s">
        <v>38</v>
      </c>
      <c r="E1185" s="7" t="s">
        <v>55</v>
      </c>
      <c r="F1185" s="7" t="s">
        <v>2608</v>
      </c>
      <c r="G1185" s="7"/>
      <c r="H1185" s="26">
        <v>19803151.060000002</v>
      </c>
      <c r="I1185" s="7">
        <v>1</v>
      </c>
      <c r="J1185" s="7" t="s">
        <v>6173</v>
      </c>
      <c r="K1185" s="8" t="s">
        <v>6995</v>
      </c>
      <c r="L1185" s="6">
        <v>-34.609229999999997</v>
      </c>
      <c r="M1185" s="6">
        <v>-58.391961999999999</v>
      </c>
      <c r="N1185" s="49">
        <v>44652</v>
      </c>
      <c r="O1185" s="49">
        <v>44742</v>
      </c>
      <c r="P1185" s="6">
        <v>3</v>
      </c>
      <c r="Q1185" s="6">
        <v>100</v>
      </c>
      <c r="R1185" s="7"/>
      <c r="S1185" s="7"/>
      <c r="T1185" s="7"/>
      <c r="U1185" s="7"/>
      <c r="V1185" s="7" t="s">
        <v>6855</v>
      </c>
      <c r="W1185" s="6">
        <v>2018</v>
      </c>
      <c r="X1185" s="7" t="s">
        <v>1171</v>
      </c>
      <c r="Y1185" s="7" t="s">
        <v>6996</v>
      </c>
      <c r="Z1185" s="6">
        <v>30715029797</v>
      </c>
      <c r="AA1185" s="6"/>
      <c r="AB1185" s="7"/>
      <c r="AC1185" s="7"/>
      <c r="AD1185" s="7"/>
      <c r="AE1185" s="7"/>
      <c r="AF1185" s="7"/>
      <c r="AG1185" s="7"/>
      <c r="AH1185" s="7"/>
      <c r="AI1185" s="7"/>
      <c r="AJ1185" s="7"/>
      <c r="AK1185" s="7"/>
    </row>
    <row r="1186" spans="1:37" ht="14.25" customHeight="1" x14ac:dyDescent="0.3">
      <c r="A1186" s="6">
        <v>1185</v>
      </c>
      <c r="B1186" s="7" t="s">
        <v>6853</v>
      </c>
      <c r="C1186" s="8" t="s">
        <v>6997</v>
      </c>
      <c r="D1186" s="7" t="s">
        <v>38</v>
      </c>
      <c r="E1186" s="7" t="s">
        <v>55</v>
      </c>
      <c r="F1186" s="7" t="s">
        <v>2608</v>
      </c>
      <c r="G1186" s="7"/>
      <c r="H1186" s="26">
        <v>12112748.77</v>
      </c>
      <c r="I1186" s="7">
        <v>1</v>
      </c>
      <c r="J1186" s="7" t="s">
        <v>2896</v>
      </c>
      <c r="K1186" s="8" t="s">
        <v>6998</v>
      </c>
      <c r="L1186" s="6">
        <v>-34.590380000000003</v>
      </c>
      <c r="M1186" s="6">
        <v>-58.370998</v>
      </c>
      <c r="N1186" s="49">
        <v>44652</v>
      </c>
      <c r="O1186" s="49">
        <v>44729</v>
      </c>
      <c r="P1186" s="6">
        <v>1.5</v>
      </c>
      <c r="Q1186" s="6">
        <v>100</v>
      </c>
      <c r="R1186" s="7"/>
      <c r="S1186" s="7"/>
      <c r="T1186" s="7"/>
      <c r="U1186" s="7"/>
      <c r="V1186" s="7" t="s">
        <v>6855</v>
      </c>
      <c r="W1186" s="6">
        <v>2018</v>
      </c>
      <c r="X1186" s="7" t="s">
        <v>1171</v>
      </c>
      <c r="Y1186" s="7" t="s">
        <v>6996</v>
      </c>
      <c r="Z1186" s="6">
        <v>30715029797</v>
      </c>
      <c r="AA1186" s="6"/>
      <c r="AB1186" s="7"/>
      <c r="AC1186" s="7"/>
      <c r="AD1186" s="7"/>
      <c r="AE1186" s="7"/>
      <c r="AF1186" s="7"/>
      <c r="AG1186" s="7"/>
      <c r="AH1186" s="7"/>
      <c r="AI1186" s="7"/>
      <c r="AJ1186" s="7"/>
      <c r="AK1186" s="7"/>
    </row>
    <row r="1187" spans="1:37" ht="14.25" customHeight="1" x14ac:dyDescent="0.3">
      <c r="A1187" s="6">
        <v>1186</v>
      </c>
      <c r="B1187" s="7" t="s">
        <v>6853</v>
      </c>
      <c r="C1187" s="8" t="s">
        <v>6999</v>
      </c>
      <c r="D1187" s="7" t="s">
        <v>38</v>
      </c>
      <c r="E1187" s="7" t="s">
        <v>55</v>
      </c>
      <c r="F1187" s="7" t="s">
        <v>2608</v>
      </c>
      <c r="G1187" s="7"/>
      <c r="H1187" s="26">
        <v>6200000</v>
      </c>
      <c r="I1187" s="7">
        <v>14</v>
      </c>
      <c r="J1187" s="7" t="s">
        <v>423</v>
      </c>
      <c r="K1187" s="8" t="s">
        <v>7000</v>
      </c>
      <c r="L1187" s="6">
        <v>-34.571102000000003</v>
      </c>
      <c r="M1187" s="6">
        <v>-58.411546999999999</v>
      </c>
      <c r="N1187" s="49">
        <v>44671</v>
      </c>
      <c r="O1187" s="49">
        <v>44711</v>
      </c>
      <c r="P1187" s="7">
        <v>2</v>
      </c>
      <c r="Q1187" s="6">
        <v>100</v>
      </c>
      <c r="R1187" s="7"/>
      <c r="S1187" s="7"/>
      <c r="T1187" s="7"/>
      <c r="U1187" s="7"/>
      <c r="V1187" s="7" t="s">
        <v>7001</v>
      </c>
      <c r="W1187" s="6">
        <v>2015</v>
      </c>
      <c r="X1187" s="7" t="s">
        <v>1171</v>
      </c>
      <c r="Y1187" s="7" t="s">
        <v>7002</v>
      </c>
      <c r="Z1187" s="6">
        <v>30520292000</v>
      </c>
      <c r="AA1187" s="6"/>
      <c r="AB1187" s="7"/>
      <c r="AC1187" s="7"/>
      <c r="AD1187" s="7"/>
      <c r="AE1187" s="7"/>
      <c r="AF1187" s="7"/>
      <c r="AG1187" s="7"/>
      <c r="AH1187" s="7"/>
      <c r="AI1187" s="7"/>
      <c r="AJ1187" s="7"/>
      <c r="AK1187" s="7"/>
    </row>
    <row r="1188" spans="1:37" ht="14.25" customHeight="1" x14ac:dyDescent="0.3">
      <c r="A1188" s="6">
        <v>1187</v>
      </c>
      <c r="B1188" s="7" t="s">
        <v>6853</v>
      </c>
      <c r="C1188" s="8" t="s">
        <v>7003</v>
      </c>
      <c r="D1188" s="7" t="s">
        <v>38</v>
      </c>
      <c r="E1188" s="7" t="s">
        <v>55</v>
      </c>
      <c r="F1188" s="7" t="s">
        <v>2608</v>
      </c>
      <c r="G1188" s="7"/>
      <c r="H1188" s="26">
        <v>1200000</v>
      </c>
      <c r="I1188" s="7">
        <v>1</v>
      </c>
      <c r="J1188" s="7" t="s">
        <v>2896</v>
      </c>
      <c r="K1188" s="8" t="s">
        <v>7004</v>
      </c>
      <c r="L1188" s="6">
        <v>-34.593564000000001</v>
      </c>
      <c r="M1188" s="6">
        <v>-58.373846</v>
      </c>
      <c r="N1188" s="49">
        <v>44661</v>
      </c>
      <c r="O1188" s="49">
        <v>44711</v>
      </c>
      <c r="P1188" s="7">
        <v>2</v>
      </c>
      <c r="Q1188" s="6">
        <v>100</v>
      </c>
      <c r="R1188" s="7"/>
      <c r="S1188" s="7"/>
      <c r="T1188" s="7"/>
      <c r="U1188" s="7"/>
      <c r="V1188" s="7" t="s">
        <v>7001</v>
      </c>
      <c r="W1188" s="6">
        <v>2015</v>
      </c>
      <c r="X1188" s="7" t="s">
        <v>1171</v>
      </c>
      <c r="Y1188" s="7" t="s">
        <v>7005</v>
      </c>
      <c r="Z1188" s="6">
        <v>30520292000</v>
      </c>
      <c r="AA1188" s="6"/>
      <c r="AB1188" s="7"/>
      <c r="AC1188" s="7"/>
      <c r="AD1188" s="7"/>
      <c r="AE1188" s="7"/>
      <c r="AF1188" s="7"/>
      <c r="AG1188" s="7"/>
      <c r="AH1188" s="7"/>
      <c r="AI1188" s="7"/>
      <c r="AJ1188" s="7"/>
      <c r="AK1188" s="7"/>
    </row>
    <row r="1189" spans="1:37" ht="14.25" customHeight="1" x14ac:dyDescent="0.3">
      <c r="A1189" s="6">
        <v>1188</v>
      </c>
      <c r="B1189" s="7" t="s">
        <v>6853</v>
      </c>
      <c r="C1189" s="8" t="s">
        <v>7006</v>
      </c>
      <c r="D1189" s="7" t="s">
        <v>38</v>
      </c>
      <c r="E1189" s="7" t="s">
        <v>55</v>
      </c>
      <c r="F1189" s="7" t="s">
        <v>2608</v>
      </c>
      <c r="G1189" s="7"/>
      <c r="H1189" s="26">
        <v>40000000</v>
      </c>
      <c r="I1189" s="7">
        <v>1</v>
      </c>
      <c r="J1189" s="7" t="s">
        <v>6173</v>
      </c>
      <c r="K1189" s="8"/>
      <c r="L1189" s="6"/>
      <c r="M1189" s="6"/>
      <c r="N1189" s="49">
        <v>44666</v>
      </c>
      <c r="O1189" s="49">
        <v>44727</v>
      </c>
      <c r="P1189" s="7">
        <v>3</v>
      </c>
      <c r="Q1189" s="6">
        <v>100</v>
      </c>
      <c r="R1189" s="7"/>
      <c r="S1189" s="7"/>
      <c r="T1189" s="7"/>
      <c r="U1189" s="7"/>
      <c r="V1189" s="7" t="s">
        <v>7007</v>
      </c>
      <c r="W1189" s="6">
        <v>2023</v>
      </c>
      <c r="X1189" s="7" t="s">
        <v>7008</v>
      </c>
      <c r="Y1189" s="7" t="s">
        <v>7009</v>
      </c>
      <c r="Z1189" s="6">
        <v>30716098350</v>
      </c>
      <c r="AA1189" s="6"/>
      <c r="AB1189" s="7"/>
      <c r="AC1189" s="7"/>
      <c r="AD1189" s="7"/>
      <c r="AE1189" s="7"/>
      <c r="AF1189" s="7"/>
      <c r="AG1189" s="7"/>
      <c r="AH1189" s="7"/>
      <c r="AI1189" s="7"/>
      <c r="AJ1189" s="7"/>
      <c r="AK1189" s="7"/>
    </row>
    <row r="1190" spans="1:37" ht="14.25" customHeight="1" x14ac:dyDescent="0.3">
      <c r="A1190" s="6">
        <v>1189</v>
      </c>
      <c r="B1190" s="7" t="s">
        <v>6853</v>
      </c>
      <c r="C1190" s="8" t="s">
        <v>7010</v>
      </c>
      <c r="D1190" s="7" t="s">
        <v>38</v>
      </c>
      <c r="E1190" s="7" t="s">
        <v>55</v>
      </c>
      <c r="F1190" s="7" t="s">
        <v>2608</v>
      </c>
      <c r="G1190" s="7"/>
      <c r="H1190" s="26">
        <v>20000000</v>
      </c>
      <c r="I1190" s="7">
        <v>1</v>
      </c>
      <c r="J1190" s="7" t="s">
        <v>6173</v>
      </c>
      <c r="K1190" s="8"/>
      <c r="L1190" s="6"/>
      <c r="M1190" s="6"/>
      <c r="N1190" s="49">
        <v>44642</v>
      </c>
      <c r="O1190" s="49">
        <v>44742</v>
      </c>
      <c r="P1190" s="7">
        <v>4</v>
      </c>
      <c r="Q1190" s="6">
        <v>100</v>
      </c>
      <c r="R1190" s="7"/>
      <c r="S1190" s="7"/>
      <c r="T1190" s="7"/>
      <c r="U1190" s="7"/>
      <c r="V1190" s="7" t="s">
        <v>7007</v>
      </c>
      <c r="W1190" s="6">
        <v>2023</v>
      </c>
      <c r="X1190" s="7" t="s">
        <v>7008</v>
      </c>
      <c r="Y1190" s="7" t="s">
        <v>7011</v>
      </c>
      <c r="Z1190" s="6">
        <v>30716098350</v>
      </c>
      <c r="AA1190" s="6"/>
      <c r="AB1190" s="7"/>
      <c r="AC1190" s="7"/>
      <c r="AD1190" s="7"/>
      <c r="AE1190" s="7"/>
      <c r="AF1190" s="7"/>
      <c r="AG1190" s="7"/>
      <c r="AH1190" s="7"/>
      <c r="AI1190" s="7"/>
      <c r="AJ1190" s="7"/>
      <c r="AK1190" s="7"/>
    </row>
    <row r="1191" spans="1:37" ht="14.25" customHeight="1" x14ac:dyDescent="0.3">
      <c r="A1191" s="6">
        <v>1190</v>
      </c>
      <c r="B1191" s="7" t="s">
        <v>6853</v>
      </c>
      <c r="C1191" s="8" t="s">
        <v>7012</v>
      </c>
      <c r="D1191" s="7" t="s">
        <v>38</v>
      </c>
      <c r="E1191" s="7" t="s">
        <v>55</v>
      </c>
      <c r="F1191" s="7" t="s">
        <v>2608</v>
      </c>
      <c r="G1191" s="7"/>
      <c r="H1191" s="6"/>
      <c r="I1191" s="7">
        <v>14</v>
      </c>
      <c r="J1191" s="7" t="s">
        <v>423</v>
      </c>
      <c r="K1191" s="8" t="s">
        <v>6986</v>
      </c>
      <c r="L1191" s="6">
        <v>-34.572094999999997</v>
      </c>
      <c r="M1191" s="6">
        <v>-58.413733999999998</v>
      </c>
      <c r="N1191" s="49">
        <v>44661</v>
      </c>
      <c r="O1191" s="49">
        <v>44742</v>
      </c>
      <c r="P1191" s="7">
        <v>2</v>
      </c>
      <c r="Q1191" s="6">
        <v>100</v>
      </c>
      <c r="R1191" s="7"/>
      <c r="S1191" s="7"/>
      <c r="T1191" s="7"/>
      <c r="U1191" s="7"/>
      <c r="V1191" s="7"/>
      <c r="W1191" s="7"/>
      <c r="X1191" s="7"/>
      <c r="Y1191" s="7"/>
      <c r="Z1191" s="6"/>
      <c r="AA1191" s="6"/>
      <c r="AB1191" s="7"/>
      <c r="AC1191" s="7"/>
      <c r="AD1191" s="7"/>
      <c r="AE1191" s="7"/>
      <c r="AF1191" s="7"/>
      <c r="AG1191" s="7"/>
      <c r="AH1191" s="7"/>
      <c r="AI1191" s="7"/>
      <c r="AJ1191" s="7"/>
      <c r="AK1191" s="7"/>
    </row>
    <row r="1192" spans="1:37" ht="14.25" customHeight="1" x14ac:dyDescent="0.3">
      <c r="A1192" s="6">
        <v>1191</v>
      </c>
      <c r="B1192" s="7" t="s">
        <v>6853</v>
      </c>
      <c r="C1192" s="8" t="s">
        <v>7013</v>
      </c>
      <c r="D1192" s="7" t="s">
        <v>38</v>
      </c>
      <c r="E1192" s="7" t="s">
        <v>55</v>
      </c>
      <c r="F1192" s="7" t="s">
        <v>2608</v>
      </c>
      <c r="G1192" s="7"/>
      <c r="H1192" s="26">
        <v>10557143</v>
      </c>
      <c r="I1192" s="7">
        <v>14</v>
      </c>
      <c r="J1192" s="7" t="s">
        <v>423</v>
      </c>
      <c r="K1192" s="8" t="s">
        <v>7014</v>
      </c>
      <c r="L1192" s="6">
        <v>-34.572094999999997</v>
      </c>
      <c r="M1192" s="6">
        <v>-58.413733999999998</v>
      </c>
      <c r="N1192" s="49">
        <v>44671</v>
      </c>
      <c r="O1192" s="49">
        <v>44711</v>
      </c>
      <c r="P1192" s="7">
        <v>2</v>
      </c>
      <c r="Q1192" s="6">
        <v>100</v>
      </c>
      <c r="R1192" s="7"/>
      <c r="S1192" s="7"/>
      <c r="T1192" s="7"/>
      <c r="U1192" s="7"/>
      <c r="V1192" s="7" t="s">
        <v>7001</v>
      </c>
      <c r="W1192" s="6">
        <v>2015</v>
      </c>
      <c r="X1192" s="7" t="s">
        <v>1171</v>
      </c>
      <c r="Y1192" s="7" t="s">
        <v>7002</v>
      </c>
      <c r="Z1192" s="6">
        <v>30520292000</v>
      </c>
      <c r="AA1192" s="6"/>
      <c r="AB1192" s="7"/>
      <c r="AC1192" s="7"/>
      <c r="AD1192" s="7"/>
      <c r="AE1192" s="7"/>
      <c r="AF1192" s="7"/>
      <c r="AG1192" s="7"/>
      <c r="AH1192" s="7"/>
      <c r="AI1192" s="7"/>
      <c r="AJ1192" s="7"/>
      <c r="AK1192" s="7"/>
    </row>
    <row r="1193" spans="1:37" ht="14.25" customHeight="1" x14ac:dyDescent="0.3">
      <c r="A1193" s="6">
        <v>1192</v>
      </c>
      <c r="B1193" s="7" t="s">
        <v>6853</v>
      </c>
      <c r="C1193" s="8" t="s">
        <v>7015</v>
      </c>
      <c r="D1193" s="7" t="s">
        <v>38</v>
      </c>
      <c r="E1193" s="7" t="s">
        <v>55</v>
      </c>
      <c r="F1193" s="7" t="s">
        <v>2608</v>
      </c>
      <c r="G1193" s="7" t="s">
        <v>7016</v>
      </c>
      <c r="H1193" s="30">
        <v>160736591</v>
      </c>
      <c r="I1193" s="7">
        <v>1</v>
      </c>
      <c r="J1193" s="7" t="s">
        <v>7017</v>
      </c>
      <c r="K1193" s="8" t="s">
        <v>7018</v>
      </c>
      <c r="L1193" s="19">
        <v>-34608148</v>
      </c>
      <c r="M1193" s="19">
        <v>-58366089</v>
      </c>
      <c r="N1193" s="49">
        <v>44651</v>
      </c>
      <c r="O1193" s="49">
        <v>44914</v>
      </c>
      <c r="P1193" s="7">
        <v>8</v>
      </c>
      <c r="Q1193" s="7">
        <v>100</v>
      </c>
      <c r="R1193" s="7"/>
      <c r="S1193" s="7"/>
      <c r="T1193" s="7"/>
      <c r="U1193" s="7"/>
      <c r="V1193" s="7" t="s">
        <v>7019</v>
      </c>
      <c r="W1193" s="6">
        <v>2022</v>
      </c>
      <c r="X1193" s="6" t="s">
        <v>6867</v>
      </c>
      <c r="Y1193" s="23" t="s">
        <v>7020</v>
      </c>
      <c r="Z1193" s="6">
        <v>30710573030</v>
      </c>
      <c r="AA1193" s="6"/>
      <c r="AB1193" s="7"/>
      <c r="AC1193" s="7"/>
      <c r="AD1193" s="7"/>
      <c r="AE1193" s="7"/>
      <c r="AF1193" s="7"/>
      <c r="AG1193" s="7"/>
      <c r="AH1193" s="7"/>
      <c r="AI1193" s="7"/>
      <c r="AJ1193" s="7"/>
      <c r="AK1193" s="7"/>
    </row>
    <row r="1194" spans="1:37" ht="14.25" customHeight="1" x14ac:dyDescent="0.3">
      <c r="A1194" s="6">
        <v>1193</v>
      </c>
      <c r="B1194" s="7" t="s">
        <v>6853</v>
      </c>
      <c r="C1194" s="8" t="s">
        <v>7021</v>
      </c>
      <c r="D1194" s="7" t="s">
        <v>38</v>
      </c>
      <c r="E1194" s="7" t="s">
        <v>55</v>
      </c>
      <c r="F1194" s="7" t="s">
        <v>2608</v>
      </c>
      <c r="G1194" s="7" t="s">
        <v>7022</v>
      </c>
      <c r="H1194" s="6"/>
      <c r="I1194" s="7">
        <v>14</v>
      </c>
      <c r="J1194" s="7" t="s">
        <v>423</v>
      </c>
      <c r="K1194" s="8" t="s">
        <v>7023</v>
      </c>
      <c r="L1194" s="7"/>
      <c r="M1194" s="7"/>
      <c r="N1194" s="49">
        <v>44648</v>
      </c>
      <c r="O1194" s="49">
        <v>44701</v>
      </c>
      <c r="P1194" s="7">
        <v>2</v>
      </c>
      <c r="Q1194" s="6">
        <v>100</v>
      </c>
      <c r="R1194" s="7"/>
      <c r="S1194" s="7"/>
      <c r="T1194" s="7"/>
      <c r="U1194" s="7"/>
      <c r="V1194" s="7" t="s">
        <v>6965</v>
      </c>
      <c r="W1194" s="7"/>
      <c r="X1194" s="7"/>
      <c r="Y1194" s="7"/>
      <c r="Z1194" s="6">
        <v>30711399336</v>
      </c>
      <c r="AA1194" s="6"/>
      <c r="AB1194" s="7"/>
      <c r="AC1194" s="7"/>
      <c r="AD1194" s="7"/>
      <c r="AE1194" s="7"/>
      <c r="AF1194" s="7"/>
      <c r="AG1194" s="7"/>
      <c r="AH1194" s="7"/>
      <c r="AI1194" s="7"/>
      <c r="AJ1194" s="7"/>
      <c r="AK1194" s="7"/>
    </row>
    <row r="1195" spans="1:37" ht="14.25" customHeight="1" x14ac:dyDescent="0.3">
      <c r="A1195" s="6">
        <v>1194</v>
      </c>
      <c r="B1195" s="7" t="s">
        <v>6853</v>
      </c>
      <c r="C1195" s="8" t="s">
        <v>7024</v>
      </c>
      <c r="D1195" s="7" t="s">
        <v>38</v>
      </c>
      <c r="E1195" s="7" t="s">
        <v>55</v>
      </c>
      <c r="F1195" s="7" t="s">
        <v>2608</v>
      </c>
      <c r="G1195" s="7" t="s">
        <v>7025</v>
      </c>
      <c r="H1195" s="6"/>
      <c r="I1195" s="7">
        <v>5</v>
      </c>
      <c r="J1195" s="7" t="s">
        <v>466</v>
      </c>
      <c r="K1195" s="8" t="s">
        <v>7026</v>
      </c>
      <c r="L1195" s="7"/>
      <c r="M1195" s="7"/>
      <c r="N1195" s="49">
        <v>44655</v>
      </c>
      <c r="O1195" s="49">
        <v>44685</v>
      </c>
      <c r="P1195" s="6">
        <v>1</v>
      </c>
      <c r="Q1195" s="6">
        <v>100</v>
      </c>
      <c r="R1195" s="7"/>
      <c r="S1195" s="7"/>
      <c r="T1195" s="7"/>
      <c r="U1195" s="7"/>
      <c r="V1195" s="7" t="s">
        <v>6969</v>
      </c>
      <c r="W1195" s="7"/>
      <c r="X1195" s="7"/>
      <c r="Y1195" s="7"/>
      <c r="Z1195" s="6">
        <v>30696051816</v>
      </c>
      <c r="AA1195" s="6"/>
      <c r="AB1195" s="7"/>
      <c r="AC1195" s="7"/>
      <c r="AD1195" s="7"/>
      <c r="AE1195" s="7"/>
      <c r="AF1195" s="7"/>
      <c r="AG1195" s="7"/>
      <c r="AH1195" s="7"/>
      <c r="AI1195" s="7"/>
      <c r="AJ1195" s="7"/>
      <c r="AK1195" s="7"/>
    </row>
    <row r="1196" spans="1:37" ht="14.25" customHeight="1" x14ac:dyDescent="0.3">
      <c r="A1196" s="6">
        <v>1195</v>
      </c>
      <c r="B1196" s="7" t="s">
        <v>6853</v>
      </c>
      <c r="C1196" s="8" t="s">
        <v>7027</v>
      </c>
      <c r="D1196" s="7" t="s">
        <v>38</v>
      </c>
      <c r="E1196" s="7" t="s">
        <v>55</v>
      </c>
      <c r="F1196" s="7" t="s">
        <v>2608</v>
      </c>
      <c r="G1196" s="7" t="s">
        <v>7025</v>
      </c>
      <c r="H1196" s="6"/>
      <c r="I1196" s="7">
        <v>3</v>
      </c>
      <c r="J1196" s="7" t="s">
        <v>538</v>
      </c>
      <c r="K1196" s="8"/>
      <c r="L1196" s="7"/>
      <c r="M1196" s="7"/>
      <c r="N1196" s="49">
        <v>44662</v>
      </c>
      <c r="O1196" s="49">
        <v>44718</v>
      </c>
      <c r="P1196" s="6">
        <v>1.5</v>
      </c>
      <c r="Q1196" s="6">
        <v>100</v>
      </c>
      <c r="R1196" s="7"/>
      <c r="S1196" s="7"/>
      <c r="T1196" s="7"/>
      <c r="U1196" s="7"/>
      <c r="V1196" s="7" t="s">
        <v>6969</v>
      </c>
      <c r="W1196" s="7"/>
      <c r="X1196" s="7"/>
      <c r="Y1196" s="7"/>
      <c r="Z1196" s="6">
        <v>30696051816</v>
      </c>
      <c r="AA1196" s="6"/>
      <c r="AB1196" s="7"/>
      <c r="AC1196" s="7"/>
      <c r="AD1196" s="7"/>
      <c r="AE1196" s="7"/>
      <c r="AF1196" s="7"/>
      <c r="AG1196" s="7"/>
      <c r="AH1196" s="7"/>
      <c r="AI1196" s="7"/>
      <c r="AJ1196" s="7"/>
      <c r="AK1196" s="7"/>
    </row>
    <row r="1197" spans="1:37" ht="14.25" customHeight="1" x14ac:dyDescent="0.3">
      <c r="A1197" s="6">
        <v>1196</v>
      </c>
      <c r="B1197" s="7" t="s">
        <v>6853</v>
      </c>
      <c r="C1197" s="8" t="s">
        <v>7028</v>
      </c>
      <c r="D1197" s="7" t="s">
        <v>38</v>
      </c>
      <c r="E1197" s="7" t="s">
        <v>55</v>
      </c>
      <c r="F1197" s="7" t="s">
        <v>2608</v>
      </c>
      <c r="G1197" s="7" t="s">
        <v>7025</v>
      </c>
      <c r="H1197" s="6"/>
      <c r="I1197" s="7">
        <v>3</v>
      </c>
      <c r="J1197" s="7" t="s">
        <v>538</v>
      </c>
      <c r="K1197" s="8" t="s">
        <v>7029</v>
      </c>
      <c r="L1197" s="7"/>
      <c r="M1197" s="7"/>
      <c r="N1197" s="49">
        <v>44669</v>
      </c>
      <c r="O1197" s="49">
        <v>44718</v>
      </c>
      <c r="P1197" s="7">
        <v>1</v>
      </c>
      <c r="Q1197" s="6">
        <v>100</v>
      </c>
      <c r="R1197" s="7"/>
      <c r="S1197" s="7"/>
      <c r="T1197" s="7"/>
      <c r="U1197" s="7"/>
      <c r="V1197" s="7" t="s">
        <v>6969</v>
      </c>
      <c r="W1197" s="7"/>
      <c r="X1197" s="7"/>
      <c r="Y1197" s="7"/>
      <c r="Z1197" s="6">
        <v>30696051816</v>
      </c>
      <c r="AA1197" s="6"/>
      <c r="AB1197" s="7"/>
      <c r="AC1197" s="7"/>
      <c r="AD1197" s="7"/>
      <c r="AE1197" s="7"/>
      <c r="AF1197" s="7"/>
      <c r="AG1197" s="7"/>
      <c r="AH1197" s="7"/>
      <c r="AI1197" s="7"/>
      <c r="AJ1197" s="7"/>
      <c r="AK1197" s="7"/>
    </row>
    <row r="1198" spans="1:37" ht="14.25" customHeight="1" x14ac:dyDescent="0.3">
      <c r="A1198" s="6">
        <v>1197</v>
      </c>
      <c r="B1198" s="7" t="s">
        <v>6853</v>
      </c>
      <c r="C1198" s="8" t="s">
        <v>7030</v>
      </c>
      <c r="D1198" s="7" t="s">
        <v>38</v>
      </c>
      <c r="E1198" s="7" t="s">
        <v>55</v>
      </c>
      <c r="F1198" s="7" t="s">
        <v>2608</v>
      </c>
      <c r="G1198" s="7" t="s">
        <v>7031</v>
      </c>
      <c r="H1198" s="30">
        <v>30330989</v>
      </c>
      <c r="I1198" s="7">
        <v>1</v>
      </c>
      <c r="J1198" s="7" t="s">
        <v>6173</v>
      </c>
      <c r="K1198" s="8" t="s">
        <v>7032</v>
      </c>
      <c r="L1198" s="7"/>
      <c r="M1198" s="7"/>
      <c r="N1198" s="49">
        <v>44669</v>
      </c>
      <c r="O1198" s="49">
        <v>44729</v>
      </c>
      <c r="P1198" s="7">
        <v>2</v>
      </c>
      <c r="Q1198" s="6">
        <v>100</v>
      </c>
      <c r="R1198" s="7"/>
      <c r="S1198" s="7"/>
      <c r="T1198" s="7"/>
      <c r="U1198" s="7"/>
      <c r="V1198" s="7" t="s">
        <v>6914</v>
      </c>
      <c r="W1198" s="6">
        <v>2022</v>
      </c>
      <c r="X1198" s="7" t="s">
        <v>6867</v>
      </c>
      <c r="Y1198" s="7"/>
      <c r="Z1198" s="6">
        <v>33692849979</v>
      </c>
      <c r="AA1198" s="6"/>
      <c r="AB1198" s="7"/>
      <c r="AC1198" s="7"/>
      <c r="AD1198" s="7"/>
      <c r="AE1198" s="7"/>
      <c r="AF1198" s="7"/>
      <c r="AG1198" s="7"/>
      <c r="AH1198" s="7"/>
      <c r="AI1198" s="7"/>
      <c r="AJ1198" s="7"/>
      <c r="AK1198" s="7"/>
    </row>
    <row r="1199" spans="1:37" ht="14.25" customHeight="1" x14ac:dyDescent="0.3">
      <c r="A1199" s="6">
        <v>1198</v>
      </c>
      <c r="B1199" s="7" t="s">
        <v>6853</v>
      </c>
      <c r="C1199" s="8" t="s">
        <v>7033</v>
      </c>
      <c r="D1199" s="7" t="s">
        <v>38</v>
      </c>
      <c r="E1199" s="7" t="s">
        <v>55</v>
      </c>
      <c r="F1199" s="7" t="s">
        <v>2608</v>
      </c>
      <c r="G1199" s="7" t="s">
        <v>7031</v>
      </c>
      <c r="H1199" s="30">
        <v>10519776</v>
      </c>
      <c r="I1199" s="7">
        <v>1</v>
      </c>
      <c r="J1199" s="7" t="s">
        <v>2896</v>
      </c>
      <c r="K1199" s="8" t="s">
        <v>7034</v>
      </c>
      <c r="L1199" s="7"/>
      <c r="M1199" s="7"/>
      <c r="N1199" s="49">
        <v>44657</v>
      </c>
      <c r="O1199" s="49">
        <v>44735</v>
      </c>
      <c r="P1199" s="6">
        <v>2.5</v>
      </c>
      <c r="Q1199" s="6">
        <v>100</v>
      </c>
      <c r="R1199" s="7"/>
      <c r="S1199" s="7"/>
      <c r="T1199" s="7"/>
      <c r="U1199" s="7"/>
      <c r="V1199" s="7" t="s">
        <v>6866</v>
      </c>
      <c r="W1199" s="6">
        <v>2018</v>
      </c>
      <c r="X1199" s="7" t="s">
        <v>1171</v>
      </c>
      <c r="Y1199" s="7" t="s">
        <v>6996</v>
      </c>
      <c r="Z1199" s="6">
        <v>30715029797</v>
      </c>
      <c r="AA1199" s="6"/>
      <c r="AB1199" s="7"/>
      <c r="AC1199" s="7"/>
      <c r="AD1199" s="7"/>
      <c r="AE1199" s="7"/>
      <c r="AF1199" s="7"/>
      <c r="AG1199" s="7"/>
      <c r="AH1199" s="7"/>
      <c r="AI1199" s="7"/>
      <c r="AJ1199" s="7"/>
      <c r="AK1199" s="7"/>
    </row>
    <row r="1200" spans="1:37" ht="14.25" customHeight="1" x14ac:dyDescent="0.3">
      <c r="A1200" s="6">
        <v>1199</v>
      </c>
      <c r="B1200" s="7" t="s">
        <v>6853</v>
      </c>
      <c r="C1200" s="8" t="s">
        <v>7035</v>
      </c>
      <c r="D1200" s="7" t="s">
        <v>38</v>
      </c>
      <c r="E1200" s="7" t="s">
        <v>55</v>
      </c>
      <c r="F1200" s="7" t="s">
        <v>2608</v>
      </c>
      <c r="G1200" s="7" t="s">
        <v>7031</v>
      </c>
      <c r="H1200" s="30">
        <v>5046647</v>
      </c>
      <c r="I1200" s="7">
        <v>2</v>
      </c>
      <c r="J1200" s="7" t="s">
        <v>294</v>
      </c>
      <c r="K1200" s="8" t="s">
        <v>7036</v>
      </c>
      <c r="L1200" s="7"/>
      <c r="M1200" s="7"/>
      <c r="N1200" s="49">
        <v>44681</v>
      </c>
      <c r="O1200" s="49">
        <v>44703</v>
      </c>
      <c r="P1200" s="6">
        <v>1</v>
      </c>
      <c r="Q1200" s="6">
        <v>100</v>
      </c>
      <c r="R1200" s="7"/>
      <c r="S1200" s="7"/>
      <c r="T1200" s="7"/>
      <c r="U1200" s="7"/>
      <c r="V1200" s="7" t="s">
        <v>6890</v>
      </c>
      <c r="W1200" s="7"/>
      <c r="X1200" s="7"/>
      <c r="Y1200" s="7"/>
      <c r="Z1200" s="6"/>
      <c r="AA1200" s="6"/>
      <c r="AB1200" s="7"/>
      <c r="AC1200" s="7"/>
      <c r="AD1200" s="7"/>
      <c r="AE1200" s="7"/>
      <c r="AF1200" s="7"/>
      <c r="AG1200" s="7"/>
      <c r="AH1200" s="7"/>
      <c r="AI1200" s="7"/>
      <c r="AJ1200" s="7"/>
      <c r="AK1200" s="7"/>
    </row>
    <row r="1201" spans="1:37" ht="14.25" customHeight="1" x14ac:dyDescent="0.3">
      <c r="A1201" s="6">
        <v>1200</v>
      </c>
      <c r="B1201" s="7" t="s">
        <v>6853</v>
      </c>
      <c r="C1201" s="8" t="s">
        <v>7037</v>
      </c>
      <c r="D1201" s="7" t="s">
        <v>38</v>
      </c>
      <c r="E1201" s="7" t="s">
        <v>55</v>
      </c>
      <c r="F1201" s="7" t="s">
        <v>2608</v>
      </c>
      <c r="G1201" s="7" t="s">
        <v>7031</v>
      </c>
      <c r="H1201" s="30">
        <v>25632834</v>
      </c>
      <c r="I1201" s="7">
        <v>4</v>
      </c>
      <c r="J1201" s="7" t="s">
        <v>367</v>
      </c>
      <c r="K1201" s="8"/>
      <c r="L1201" s="7"/>
      <c r="M1201" s="7"/>
      <c r="N1201" s="49">
        <v>44641</v>
      </c>
      <c r="O1201" s="49">
        <v>44729</v>
      </c>
      <c r="P1201" s="7">
        <v>2</v>
      </c>
      <c r="Q1201" s="6">
        <v>100</v>
      </c>
      <c r="R1201" s="7"/>
      <c r="S1201" s="7"/>
      <c r="T1201" s="7"/>
      <c r="U1201" s="7"/>
      <c r="V1201" s="7" t="s">
        <v>7038</v>
      </c>
      <c r="W1201" s="7"/>
      <c r="X1201" s="7"/>
      <c r="Y1201" s="7"/>
      <c r="Z1201" s="6"/>
      <c r="AA1201" s="6"/>
      <c r="AB1201" s="7"/>
      <c r="AC1201" s="7"/>
      <c r="AD1201" s="7"/>
      <c r="AE1201" s="7"/>
      <c r="AF1201" s="7"/>
      <c r="AG1201" s="7"/>
      <c r="AH1201" s="7"/>
      <c r="AI1201" s="7"/>
      <c r="AJ1201" s="7"/>
      <c r="AK1201" s="7"/>
    </row>
    <row r="1202" spans="1:37" ht="14.25" customHeight="1" x14ac:dyDescent="0.3">
      <c r="A1202" s="6">
        <v>1201</v>
      </c>
      <c r="B1202" s="7" t="s">
        <v>6853</v>
      </c>
      <c r="C1202" s="8" t="s">
        <v>7039</v>
      </c>
      <c r="D1202" s="7" t="s">
        <v>38</v>
      </c>
      <c r="E1202" s="7" t="s">
        <v>55</v>
      </c>
      <c r="F1202" s="7" t="s">
        <v>2608</v>
      </c>
      <c r="G1202" s="7" t="s">
        <v>7031</v>
      </c>
      <c r="H1202" s="30">
        <v>5584370</v>
      </c>
      <c r="I1202" s="7">
        <v>4</v>
      </c>
      <c r="J1202" s="7" t="s">
        <v>367</v>
      </c>
      <c r="K1202" s="8" t="s">
        <v>7040</v>
      </c>
      <c r="L1202" s="7"/>
      <c r="M1202" s="7"/>
      <c r="N1202" s="49">
        <v>44641</v>
      </c>
      <c r="O1202" s="49">
        <v>44693</v>
      </c>
      <c r="P1202" s="7">
        <v>1.5</v>
      </c>
      <c r="Q1202" s="6">
        <v>100</v>
      </c>
      <c r="R1202" s="7"/>
      <c r="S1202" s="7"/>
      <c r="T1202" s="7"/>
      <c r="U1202" s="7"/>
      <c r="V1202" s="7" t="s">
        <v>6876</v>
      </c>
      <c r="W1202" s="7"/>
      <c r="X1202" s="7"/>
      <c r="Y1202" s="7"/>
      <c r="Z1202" s="6"/>
      <c r="AA1202" s="6"/>
      <c r="AB1202" s="7"/>
      <c r="AC1202" s="7"/>
      <c r="AD1202" s="7"/>
      <c r="AE1202" s="7"/>
      <c r="AF1202" s="7"/>
      <c r="AG1202" s="7"/>
      <c r="AH1202" s="7"/>
      <c r="AI1202" s="7"/>
      <c r="AJ1202" s="7"/>
      <c r="AK1202" s="7"/>
    </row>
    <row r="1203" spans="1:37" ht="14.25" customHeight="1" x14ac:dyDescent="0.3">
      <c r="A1203" s="6">
        <v>1202</v>
      </c>
      <c r="B1203" s="7" t="s">
        <v>6853</v>
      </c>
      <c r="C1203" s="8" t="s">
        <v>7041</v>
      </c>
      <c r="D1203" s="7" t="s">
        <v>38</v>
      </c>
      <c r="E1203" s="7" t="s">
        <v>55</v>
      </c>
      <c r="F1203" s="7" t="s">
        <v>2608</v>
      </c>
      <c r="G1203" s="7" t="s">
        <v>7031</v>
      </c>
      <c r="H1203" s="30">
        <v>7110271</v>
      </c>
      <c r="I1203" s="7">
        <v>10</v>
      </c>
      <c r="J1203" s="7" t="s">
        <v>765</v>
      </c>
      <c r="K1203" s="8" t="s">
        <v>7042</v>
      </c>
      <c r="L1203" s="7"/>
      <c r="M1203" s="7"/>
      <c r="N1203" s="49">
        <v>44641</v>
      </c>
      <c r="O1203" s="49">
        <v>44704</v>
      </c>
      <c r="P1203" s="7">
        <v>2</v>
      </c>
      <c r="Q1203" s="6">
        <v>100</v>
      </c>
      <c r="R1203" s="7"/>
      <c r="S1203" s="7"/>
      <c r="T1203" s="7"/>
      <c r="U1203" s="7"/>
      <c r="V1203" s="7" t="s">
        <v>5434</v>
      </c>
      <c r="W1203" s="7"/>
      <c r="X1203" s="7"/>
      <c r="Y1203" s="7"/>
      <c r="Z1203" s="6"/>
      <c r="AA1203" s="6"/>
      <c r="AB1203" s="7"/>
      <c r="AC1203" s="7"/>
      <c r="AD1203" s="7"/>
      <c r="AE1203" s="7"/>
      <c r="AF1203" s="7"/>
      <c r="AG1203" s="7"/>
      <c r="AH1203" s="7"/>
      <c r="AI1203" s="7"/>
      <c r="AJ1203" s="7"/>
      <c r="AK1203" s="7"/>
    </row>
    <row r="1204" spans="1:37" ht="14.25" customHeight="1" x14ac:dyDescent="0.3">
      <c r="A1204" s="6">
        <v>1203</v>
      </c>
      <c r="B1204" s="7" t="s">
        <v>6853</v>
      </c>
      <c r="C1204" s="8" t="s">
        <v>7043</v>
      </c>
      <c r="D1204" s="7" t="s">
        <v>38</v>
      </c>
      <c r="E1204" s="7" t="s">
        <v>55</v>
      </c>
      <c r="F1204" s="7" t="s">
        <v>2608</v>
      </c>
      <c r="G1204" s="7" t="s">
        <v>7031</v>
      </c>
      <c r="H1204" s="30">
        <v>8881726</v>
      </c>
      <c r="I1204" s="7">
        <v>10</v>
      </c>
      <c r="J1204" s="7" t="s">
        <v>765</v>
      </c>
      <c r="K1204" s="8" t="s">
        <v>7044</v>
      </c>
      <c r="L1204" s="7"/>
      <c r="M1204" s="7"/>
      <c r="N1204" s="49">
        <v>44648</v>
      </c>
      <c r="O1204" s="49">
        <v>44683</v>
      </c>
      <c r="P1204" s="7">
        <v>1</v>
      </c>
      <c r="Q1204" s="6">
        <v>100</v>
      </c>
      <c r="R1204" s="7"/>
      <c r="S1204" s="7"/>
      <c r="T1204" s="7"/>
      <c r="U1204" s="7"/>
      <c r="V1204" s="7" t="s">
        <v>6897</v>
      </c>
      <c r="W1204" s="6">
        <v>2022</v>
      </c>
      <c r="X1204" s="7" t="s">
        <v>6867</v>
      </c>
      <c r="Y1204" s="7"/>
      <c r="Z1204" s="6">
        <v>30711399336</v>
      </c>
      <c r="AA1204" s="6"/>
      <c r="AB1204" s="7"/>
      <c r="AC1204" s="7"/>
      <c r="AD1204" s="7"/>
      <c r="AE1204" s="7"/>
      <c r="AF1204" s="7"/>
      <c r="AG1204" s="7"/>
      <c r="AH1204" s="7"/>
      <c r="AI1204" s="7"/>
      <c r="AJ1204" s="7"/>
      <c r="AK1204" s="7"/>
    </row>
    <row r="1205" spans="1:37" ht="14.25" customHeight="1" x14ac:dyDescent="0.3">
      <c r="A1205" s="6">
        <v>1204</v>
      </c>
      <c r="B1205" s="7" t="s">
        <v>6853</v>
      </c>
      <c r="C1205" s="8" t="s">
        <v>1651</v>
      </c>
      <c r="D1205" s="7" t="s">
        <v>38</v>
      </c>
      <c r="E1205" s="7" t="s">
        <v>55</v>
      </c>
      <c r="F1205" s="7" t="s">
        <v>2608</v>
      </c>
      <c r="G1205" s="7" t="s">
        <v>7031</v>
      </c>
      <c r="H1205" s="6"/>
      <c r="I1205" s="7">
        <v>4</v>
      </c>
      <c r="J1205" s="7" t="s">
        <v>400</v>
      </c>
      <c r="K1205" s="8" t="s">
        <v>7045</v>
      </c>
      <c r="L1205" s="7"/>
      <c r="M1205" s="7"/>
      <c r="N1205" s="49">
        <v>44642</v>
      </c>
      <c r="O1205" s="49">
        <v>44729</v>
      </c>
      <c r="P1205" s="7">
        <v>1</v>
      </c>
      <c r="Q1205" s="6">
        <v>100</v>
      </c>
      <c r="R1205" s="7"/>
      <c r="S1205" s="7"/>
      <c r="T1205" s="7"/>
      <c r="U1205" s="7"/>
      <c r="V1205" s="7" t="s">
        <v>7046</v>
      </c>
      <c r="W1205" s="7"/>
      <c r="X1205" s="7"/>
      <c r="Y1205" s="7"/>
      <c r="Z1205" s="6"/>
      <c r="AA1205" s="6"/>
      <c r="AB1205" s="7"/>
      <c r="AC1205" s="7"/>
      <c r="AD1205" s="7"/>
      <c r="AE1205" s="7"/>
      <c r="AF1205" s="7"/>
      <c r="AG1205" s="7"/>
      <c r="AH1205" s="7"/>
      <c r="AI1205" s="7"/>
      <c r="AJ1205" s="7"/>
      <c r="AK1205" s="7"/>
    </row>
    <row r="1206" spans="1:37" ht="14.25" customHeight="1" x14ac:dyDescent="0.3">
      <c r="A1206" s="6">
        <v>1205</v>
      </c>
      <c r="B1206" s="7" t="s">
        <v>6853</v>
      </c>
      <c r="C1206" s="8" t="s">
        <v>1690</v>
      </c>
      <c r="D1206" s="7" t="s">
        <v>38</v>
      </c>
      <c r="E1206" s="7" t="s">
        <v>55</v>
      </c>
      <c r="F1206" s="7" t="s">
        <v>2608</v>
      </c>
      <c r="G1206" s="7" t="s">
        <v>7031</v>
      </c>
      <c r="H1206" s="6"/>
      <c r="I1206" s="7">
        <v>4</v>
      </c>
      <c r="J1206" s="7" t="s">
        <v>367</v>
      </c>
      <c r="K1206" s="8" t="s">
        <v>7047</v>
      </c>
      <c r="L1206" s="7"/>
      <c r="M1206" s="7"/>
      <c r="N1206" s="49">
        <v>44637</v>
      </c>
      <c r="O1206" s="49">
        <v>44697</v>
      </c>
      <c r="P1206" s="7">
        <v>1</v>
      </c>
      <c r="Q1206" s="6">
        <v>100</v>
      </c>
      <c r="R1206" s="7"/>
      <c r="S1206" s="7"/>
      <c r="T1206" s="7"/>
      <c r="U1206" s="7"/>
      <c r="V1206" s="7" t="s">
        <v>7048</v>
      </c>
      <c r="W1206" s="7"/>
      <c r="X1206" s="7"/>
      <c r="Y1206" s="7"/>
      <c r="Z1206" s="6"/>
      <c r="AA1206" s="6"/>
      <c r="AB1206" s="7"/>
      <c r="AC1206" s="7"/>
      <c r="AD1206" s="7"/>
      <c r="AE1206" s="7"/>
      <c r="AF1206" s="7"/>
      <c r="AG1206" s="7"/>
      <c r="AH1206" s="7"/>
      <c r="AI1206" s="7"/>
      <c r="AJ1206" s="7"/>
      <c r="AK1206" s="7"/>
    </row>
    <row r="1207" spans="1:37" ht="14.25" customHeight="1" x14ac:dyDescent="0.3">
      <c r="A1207" s="6">
        <v>1206</v>
      </c>
      <c r="B1207" s="7" t="s">
        <v>6853</v>
      </c>
      <c r="C1207" s="8" t="s">
        <v>7049</v>
      </c>
      <c r="D1207" s="7" t="s">
        <v>38</v>
      </c>
      <c r="E1207" s="7" t="s">
        <v>55</v>
      </c>
      <c r="F1207" s="7" t="s">
        <v>2608</v>
      </c>
      <c r="G1207" s="7" t="s">
        <v>7031</v>
      </c>
      <c r="H1207" s="6"/>
      <c r="I1207" s="7">
        <v>4</v>
      </c>
      <c r="J1207" s="7" t="s">
        <v>400</v>
      </c>
      <c r="K1207" s="8" t="s">
        <v>7050</v>
      </c>
      <c r="L1207" s="7"/>
      <c r="M1207" s="7"/>
      <c r="N1207" s="49">
        <v>44641</v>
      </c>
      <c r="O1207" s="49">
        <v>44705</v>
      </c>
      <c r="P1207" s="7">
        <v>1</v>
      </c>
      <c r="Q1207" s="6">
        <v>100</v>
      </c>
      <c r="R1207" s="7"/>
      <c r="S1207" s="7"/>
      <c r="T1207" s="7"/>
      <c r="U1207" s="7"/>
      <c r="V1207" s="7" t="s">
        <v>7051</v>
      </c>
      <c r="W1207" s="7"/>
      <c r="X1207" s="7"/>
      <c r="Y1207" s="7"/>
      <c r="Z1207" s="6"/>
      <c r="AA1207" s="6"/>
      <c r="AB1207" s="7"/>
      <c r="AC1207" s="7"/>
      <c r="AD1207" s="7"/>
      <c r="AE1207" s="7"/>
      <c r="AF1207" s="7"/>
      <c r="AG1207" s="7"/>
      <c r="AH1207" s="7"/>
      <c r="AI1207" s="7"/>
      <c r="AJ1207" s="7"/>
      <c r="AK1207" s="7"/>
    </row>
    <row r="1208" spans="1:37" ht="14.25" customHeight="1" x14ac:dyDescent="0.3">
      <c r="A1208" s="6">
        <v>1207</v>
      </c>
      <c r="B1208" s="7" t="s">
        <v>6853</v>
      </c>
      <c r="C1208" s="8" t="s">
        <v>7052</v>
      </c>
      <c r="D1208" s="7" t="s">
        <v>38</v>
      </c>
      <c r="E1208" s="7" t="s">
        <v>55</v>
      </c>
      <c r="F1208" s="7" t="s">
        <v>2608</v>
      </c>
      <c r="G1208" s="7" t="s">
        <v>7031</v>
      </c>
      <c r="H1208" s="6"/>
      <c r="I1208" s="7">
        <v>6</v>
      </c>
      <c r="J1208" s="7" t="s">
        <v>938</v>
      </c>
      <c r="K1208" s="8" t="s">
        <v>7053</v>
      </c>
      <c r="L1208" s="7"/>
      <c r="M1208" s="7"/>
      <c r="N1208" s="49">
        <v>44648</v>
      </c>
      <c r="O1208" s="49">
        <v>44725</v>
      </c>
      <c r="P1208" s="7">
        <v>2</v>
      </c>
      <c r="Q1208" s="6">
        <v>100</v>
      </c>
      <c r="R1208" s="7"/>
      <c r="S1208" s="7"/>
      <c r="T1208" s="7"/>
      <c r="U1208" s="7"/>
      <c r="V1208" s="7" t="s">
        <v>6890</v>
      </c>
      <c r="W1208" s="7"/>
      <c r="X1208" s="7"/>
      <c r="Y1208" s="7"/>
      <c r="Z1208" s="6">
        <v>30575292174</v>
      </c>
      <c r="AA1208" s="6"/>
      <c r="AB1208" s="7"/>
      <c r="AC1208" s="7"/>
      <c r="AD1208" s="7"/>
      <c r="AE1208" s="7"/>
      <c r="AF1208" s="7"/>
      <c r="AG1208" s="7"/>
      <c r="AH1208" s="7"/>
      <c r="AI1208" s="7"/>
      <c r="AJ1208" s="7"/>
      <c r="AK1208" s="7"/>
    </row>
    <row r="1209" spans="1:37" ht="14.25" customHeight="1" x14ac:dyDescent="0.3">
      <c r="A1209" s="6">
        <v>1208</v>
      </c>
      <c r="B1209" s="7" t="s">
        <v>6853</v>
      </c>
      <c r="C1209" s="8" t="s">
        <v>7054</v>
      </c>
      <c r="D1209" s="7" t="s">
        <v>38</v>
      </c>
      <c r="E1209" s="7" t="s">
        <v>55</v>
      </c>
      <c r="F1209" s="7" t="s">
        <v>2608</v>
      </c>
      <c r="G1209" s="7" t="s">
        <v>7031</v>
      </c>
      <c r="H1209" s="6"/>
      <c r="I1209" s="7">
        <v>15</v>
      </c>
      <c r="J1209" s="7" t="s">
        <v>925</v>
      </c>
      <c r="K1209" s="8" t="s">
        <v>7055</v>
      </c>
      <c r="L1209" s="7"/>
      <c r="M1209" s="7"/>
      <c r="N1209" s="49">
        <v>44642</v>
      </c>
      <c r="O1209" s="49">
        <v>44728</v>
      </c>
      <c r="P1209" s="7">
        <v>1</v>
      </c>
      <c r="Q1209" s="6">
        <v>100</v>
      </c>
      <c r="R1209" s="7"/>
      <c r="S1209" s="7"/>
      <c r="T1209" s="7"/>
      <c r="U1209" s="7"/>
      <c r="V1209" s="7" t="s">
        <v>6876</v>
      </c>
      <c r="W1209" s="7"/>
      <c r="X1209" s="7"/>
      <c r="Y1209" s="7"/>
      <c r="Z1209" s="6">
        <v>30677303863</v>
      </c>
      <c r="AA1209" s="6"/>
      <c r="AB1209" s="7"/>
      <c r="AC1209" s="7"/>
      <c r="AD1209" s="7"/>
      <c r="AE1209" s="7"/>
      <c r="AF1209" s="7"/>
      <c r="AG1209" s="7"/>
      <c r="AH1209" s="7"/>
      <c r="AI1209" s="7"/>
      <c r="AJ1209" s="7"/>
      <c r="AK1209" s="7"/>
    </row>
    <row r="1210" spans="1:37" ht="14.25" customHeight="1" x14ac:dyDescent="0.3">
      <c r="A1210" s="6">
        <v>1209</v>
      </c>
      <c r="B1210" s="7" t="s">
        <v>6853</v>
      </c>
      <c r="C1210" s="8" t="s">
        <v>7056</v>
      </c>
      <c r="D1210" s="7" t="s">
        <v>38</v>
      </c>
      <c r="E1210" s="7" t="s">
        <v>55</v>
      </c>
      <c r="F1210" s="7" t="s">
        <v>2608</v>
      </c>
      <c r="G1210" s="7" t="s">
        <v>7057</v>
      </c>
      <c r="H1210" s="6"/>
      <c r="I1210" s="7">
        <v>15</v>
      </c>
      <c r="J1210" s="7" t="s">
        <v>925</v>
      </c>
      <c r="K1210" s="8" t="s">
        <v>7058</v>
      </c>
      <c r="L1210" s="7"/>
      <c r="M1210" s="7"/>
      <c r="N1210" s="49">
        <v>44641</v>
      </c>
      <c r="O1210" s="49">
        <v>44683</v>
      </c>
      <c r="P1210" s="7">
        <v>2</v>
      </c>
      <c r="Q1210" s="6">
        <v>100</v>
      </c>
      <c r="R1210" s="7"/>
      <c r="S1210" s="7"/>
      <c r="T1210" s="7"/>
      <c r="U1210" s="7"/>
      <c r="V1210" s="7" t="s">
        <v>7059</v>
      </c>
      <c r="W1210" s="7"/>
      <c r="X1210" s="7"/>
      <c r="Y1210" s="7"/>
      <c r="Z1210" s="6"/>
      <c r="AA1210" s="6"/>
      <c r="AB1210" s="7"/>
      <c r="AC1210" s="7"/>
      <c r="AD1210" s="7"/>
      <c r="AE1210" s="7"/>
      <c r="AF1210" s="7"/>
      <c r="AG1210" s="7"/>
      <c r="AH1210" s="7"/>
      <c r="AI1210" s="7"/>
      <c r="AJ1210" s="7"/>
      <c r="AK1210" s="7"/>
    </row>
    <row r="1211" spans="1:37" ht="14.25" customHeight="1" x14ac:dyDescent="0.3">
      <c r="A1211" s="6">
        <v>1210</v>
      </c>
      <c r="B1211" s="7" t="s">
        <v>6853</v>
      </c>
      <c r="C1211" s="8" t="s">
        <v>6759</v>
      </c>
      <c r="D1211" s="7" t="s">
        <v>38</v>
      </c>
      <c r="E1211" s="7" t="s">
        <v>55</v>
      </c>
      <c r="F1211" s="7" t="s">
        <v>2608</v>
      </c>
      <c r="G1211" s="7" t="s">
        <v>7060</v>
      </c>
      <c r="H1211" s="26">
        <v>31950924.5</v>
      </c>
      <c r="I1211" s="7">
        <v>10</v>
      </c>
      <c r="J1211" s="7" t="s">
        <v>876</v>
      </c>
      <c r="K1211" s="8" t="s">
        <v>7061</v>
      </c>
      <c r="L1211" s="7"/>
      <c r="M1211" s="7"/>
      <c r="N1211" s="49">
        <v>44642</v>
      </c>
      <c r="O1211" s="49">
        <v>44681</v>
      </c>
      <c r="P1211" s="7">
        <v>1</v>
      </c>
      <c r="Q1211" s="6">
        <v>100</v>
      </c>
      <c r="R1211" s="7"/>
      <c r="S1211" s="7"/>
      <c r="T1211" s="7"/>
      <c r="U1211" s="7"/>
      <c r="V1211" s="7" t="s">
        <v>7062</v>
      </c>
      <c r="W1211" s="6">
        <v>2022</v>
      </c>
      <c r="X1211" s="7" t="s">
        <v>1171</v>
      </c>
      <c r="Y1211" s="7"/>
      <c r="Z1211" s="6"/>
      <c r="AA1211" s="6"/>
      <c r="AB1211" s="7"/>
      <c r="AC1211" s="7"/>
      <c r="AD1211" s="7"/>
      <c r="AE1211" s="7"/>
      <c r="AF1211" s="7"/>
      <c r="AG1211" s="7"/>
      <c r="AH1211" s="7"/>
      <c r="AI1211" s="7"/>
      <c r="AJ1211" s="7"/>
      <c r="AK1211" s="7"/>
    </row>
    <row r="1212" spans="1:37" ht="14.25" customHeight="1" x14ac:dyDescent="0.3">
      <c r="A1212" s="6">
        <v>1211</v>
      </c>
      <c r="B1212" s="7" t="s">
        <v>7063</v>
      </c>
      <c r="C1212" s="8" t="s">
        <v>7063</v>
      </c>
      <c r="D1212" s="7" t="s">
        <v>38</v>
      </c>
      <c r="E1212" s="7" t="s">
        <v>55</v>
      </c>
      <c r="F1212" s="7" t="s">
        <v>2608</v>
      </c>
      <c r="G1212" s="7" t="s">
        <v>7064</v>
      </c>
      <c r="H1212" s="26">
        <v>52276718.960000001</v>
      </c>
      <c r="I1212" s="7">
        <v>4</v>
      </c>
      <c r="J1212" s="7" t="s">
        <v>7065</v>
      </c>
      <c r="K1212" s="8" t="s">
        <v>7066</v>
      </c>
      <c r="L1212" s="7"/>
      <c r="M1212" s="7"/>
      <c r="N1212" s="49">
        <v>44662</v>
      </c>
      <c r="O1212" s="49">
        <v>44834</v>
      </c>
      <c r="P1212" s="7">
        <v>5.5</v>
      </c>
      <c r="Q1212" s="6">
        <v>100</v>
      </c>
      <c r="R1212" s="7"/>
      <c r="S1212" s="7"/>
      <c r="T1212" s="7"/>
      <c r="U1212" s="7"/>
      <c r="V1212" s="7" t="s">
        <v>6866</v>
      </c>
      <c r="W1212" s="6">
        <v>2022</v>
      </c>
      <c r="X1212" s="7" t="s">
        <v>7067</v>
      </c>
      <c r="Y1212" s="7"/>
      <c r="Z1212" s="6">
        <v>30715029797</v>
      </c>
      <c r="AA1212" s="6"/>
      <c r="AB1212" s="7"/>
      <c r="AC1212" s="7"/>
      <c r="AD1212" s="7"/>
      <c r="AE1212" s="7"/>
      <c r="AF1212" s="7"/>
      <c r="AG1212" s="7"/>
      <c r="AH1212" s="7"/>
      <c r="AI1212" s="7"/>
      <c r="AJ1212" s="7"/>
      <c r="AK1212" s="7"/>
    </row>
    <row r="1213" spans="1:37" ht="14.25" customHeight="1" x14ac:dyDescent="0.3">
      <c r="A1213" s="6">
        <v>1212</v>
      </c>
      <c r="B1213" s="7" t="s">
        <v>6974</v>
      </c>
      <c r="C1213" s="8" t="s">
        <v>7068</v>
      </c>
      <c r="D1213" s="7" t="s">
        <v>38</v>
      </c>
      <c r="E1213" s="7" t="s">
        <v>55</v>
      </c>
      <c r="F1213" s="7" t="s">
        <v>2608</v>
      </c>
      <c r="G1213" s="7" t="s">
        <v>7069</v>
      </c>
      <c r="H1213" s="26" t="s">
        <v>7070</v>
      </c>
      <c r="I1213" s="7">
        <v>7</v>
      </c>
      <c r="J1213" s="7" t="s">
        <v>690</v>
      </c>
      <c r="K1213" s="8" t="s">
        <v>7071</v>
      </c>
      <c r="L1213" s="19" t="s">
        <v>7072</v>
      </c>
      <c r="M1213" s="19" t="s">
        <v>7073</v>
      </c>
      <c r="N1213" s="49">
        <v>44571</v>
      </c>
      <c r="O1213" s="49">
        <v>44678</v>
      </c>
      <c r="P1213" s="7">
        <v>3</v>
      </c>
      <c r="Q1213" s="6">
        <v>100</v>
      </c>
      <c r="R1213" s="7"/>
      <c r="S1213" s="7"/>
      <c r="T1213" s="7"/>
      <c r="U1213" s="7"/>
      <c r="V1213" s="7" t="s">
        <v>7074</v>
      </c>
      <c r="W1213" s="6">
        <v>2022</v>
      </c>
      <c r="X1213" s="7" t="s">
        <v>6137</v>
      </c>
      <c r="Y1213" s="7" t="s">
        <v>7075</v>
      </c>
      <c r="Z1213" s="6">
        <v>30714846406</v>
      </c>
      <c r="AA1213" s="6"/>
      <c r="AB1213" s="7"/>
      <c r="AC1213" s="7"/>
      <c r="AD1213" s="7"/>
      <c r="AE1213" s="7"/>
      <c r="AF1213" s="7"/>
      <c r="AG1213" s="7"/>
      <c r="AH1213" s="7"/>
      <c r="AI1213" s="7"/>
      <c r="AJ1213" s="7"/>
      <c r="AK1213" s="7"/>
    </row>
    <row r="1214" spans="1:37" ht="14.25" customHeight="1" x14ac:dyDescent="0.3">
      <c r="A1214" s="6">
        <v>1213</v>
      </c>
      <c r="B1214" s="7" t="s">
        <v>7076</v>
      </c>
      <c r="C1214" s="8" t="s">
        <v>7077</v>
      </c>
      <c r="D1214" s="7" t="s">
        <v>38</v>
      </c>
      <c r="E1214" s="7" t="s">
        <v>55</v>
      </c>
      <c r="F1214" s="7" t="s">
        <v>2608</v>
      </c>
      <c r="G1214" s="7" t="s">
        <v>7078</v>
      </c>
      <c r="H1214" s="26">
        <v>17821912</v>
      </c>
      <c r="I1214" s="7">
        <v>1</v>
      </c>
      <c r="J1214" s="7" t="s">
        <v>3166</v>
      </c>
      <c r="K1214" s="8" t="s">
        <v>7079</v>
      </c>
      <c r="L1214" s="19">
        <v>-34618505</v>
      </c>
      <c r="M1214" s="19">
        <v>-58373726</v>
      </c>
      <c r="N1214" s="49">
        <v>44578</v>
      </c>
      <c r="O1214" s="49">
        <v>44631</v>
      </c>
      <c r="P1214" s="7">
        <v>2</v>
      </c>
      <c r="Q1214" s="7">
        <v>100</v>
      </c>
      <c r="R1214" s="7"/>
      <c r="S1214" s="7"/>
      <c r="T1214" s="7"/>
      <c r="U1214" s="7"/>
      <c r="V1214" s="7" t="s">
        <v>6914</v>
      </c>
      <c r="W1214" s="6">
        <v>2022</v>
      </c>
      <c r="X1214" s="23" t="s">
        <v>7080</v>
      </c>
      <c r="Y1214" s="23" t="s">
        <v>7081</v>
      </c>
      <c r="Z1214" s="23" t="s">
        <v>7082</v>
      </c>
      <c r="AA1214" s="6"/>
      <c r="AB1214" s="7"/>
      <c r="AC1214" s="7"/>
      <c r="AD1214" s="7"/>
      <c r="AE1214" s="7"/>
      <c r="AF1214" s="7"/>
      <c r="AG1214" s="7"/>
      <c r="AH1214" s="7"/>
      <c r="AI1214" s="7"/>
      <c r="AJ1214" s="7"/>
      <c r="AK1214" s="7"/>
    </row>
    <row r="1215" spans="1:37" ht="14.25" customHeight="1" x14ac:dyDescent="0.3">
      <c r="A1215" s="6">
        <v>1214</v>
      </c>
      <c r="B1215" s="7" t="s">
        <v>7076</v>
      </c>
      <c r="C1215" s="8" t="s">
        <v>7083</v>
      </c>
      <c r="D1215" s="7" t="s">
        <v>38</v>
      </c>
      <c r="E1215" s="7" t="s">
        <v>55</v>
      </c>
      <c r="F1215" s="7" t="s">
        <v>2608</v>
      </c>
      <c r="G1215" s="7" t="s">
        <v>7084</v>
      </c>
      <c r="H1215" s="26">
        <v>9729192</v>
      </c>
      <c r="I1215" s="7">
        <v>1</v>
      </c>
      <c r="J1215" s="7" t="s">
        <v>3166</v>
      </c>
      <c r="K1215" s="8" t="s">
        <v>7085</v>
      </c>
      <c r="L1215" s="20">
        <v>-34619637</v>
      </c>
      <c r="M1215" s="20">
        <v>-58373408</v>
      </c>
      <c r="N1215" s="49">
        <v>44578</v>
      </c>
      <c r="O1215" s="49">
        <v>44659</v>
      </c>
      <c r="P1215" s="7">
        <v>3</v>
      </c>
      <c r="Q1215" s="7">
        <v>100</v>
      </c>
      <c r="R1215" s="7"/>
      <c r="S1215" s="7"/>
      <c r="T1215" s="7"/>
      <c r="U1215" s="7"/>
      <c r="V1215" s="7" t="s">
        <v>6983</v>
      </c>
      <c r="W1215" s="6">
        <v>2022</v>
      </c>
      <c r="X1215" s="23" t="s">
        <v>7080</v>
      </c>
      <c r="Y1215" s="23" t="s">
        <v>7081</v>
      </c>
      <c r="Z1215" s="23" t="s">
        <v>7086</v>
      </c>
      <c r="AA1215" s="6"/>
      <c r="AB1215" s="7"/>
      <c r="AC1215" s="7"/>
      <c r="AD1215" s="7"/>
      <c r="AE1215" s="7"/>
      <c r="AF1215" s="7"/>
      <c r="AG1215" s="7"/>
      <c r="AH1215" s="7"/>
      <c r="AI1215" s="7"/>
      <c r="AJ1215" s="7"/>
      <c r="AK1215" s="7"/>
    </row>
    <row r="1216" spans="1:37" ht="14.25" customHeight="1" x14ac:dyDescent="0.3">
      <c r="A1216" s="6">
        <v>1215</v>
      </c>
      <c r="B1216" s="7" t="s">
        <v>7076</v>
      </c>
      <c r="C1216" s="8" t="s">
        <v>7087</v>
      </c>
      <c r="D1216" s="7" t="s">
        <v>38</v>
      </c>
      <c r="E1216" s="7" t="s">
        <v>55</v>
      </c>
      <c r="F1216" s="7" t="s">
        <v>2608</v>
      </c>
      <c r="G1216" s="7" t="s">
        <v>7088</v>
      </c>
      <c r="H1216" s="26">
        <v>3467548</v>
      </c>
      <c r="I1216" s="7">
        <v>1</v>
      </c>
      <c r="J1216" s="7" t="s">
        <v>6173</v>
      </c>
      <c r="K1216" s="8" t="s">
        <v>7089</v>
      </c>
      <c r="L1216" s="20">
        <v>-34612406</v>
      </c>
      <c r="M1216" s="20">
        <v>-58371238</v>
      </c>
      <c r="N1216" s="49">
        <v>44588</v>
      </c>
      <c r="O1216" s="49">
        <v>44623</v>
      </c>
      <c r="P1216" s="7">
        <v>1</v>
      </c>
      <c r="Q1216" s="7">
        <v>100</v>
      </c>
      <c r="R1216" s="7"/>
      <c r="S1216" s="7"/>
      <c r="T1216" s="7"/>
      <c r="U1216" s="7"/>
      <c r="V1216" s="7" t="s">
        <v>7090</v>
      </c>
      <c r="W1216" s="6">
        <v>2022</v>
      </c>
      <c r="X1216" s="23" t="s">
        <v>7080</v>
      </c>
      <c r="Y1216" s="23" t="s">
        <v>7091</v>
      </c>
      <c r="Z1216" s="23" t="s">
        <v>7092</v>
      </c>
      <c r="AA1216" s="6"/>
      <c r="AB1216" s="7"/>
      <c r="AC1216" s="7"/>
      <c r="AD1216" s="7"/>
      <c r="AE1216" s="7"/>
      <c r="AF1216" s="7"/>
      <c r="AG1216" s="7"/>
      <c r="AH1216" s="7"/>
      <c r="AI1216" s="7"/>
      <c r="AJ1216" s="7"/>
      <c r="AK1216" s="7"/>
    </row>
    <row r="1217" spans="1:37" ht="14.25" customHeight="1" x14ac:dyDescent="0.3">
      <c r="A1217" s="6">
        <v>1216</v>
      </c>
      <c r="B1217" s="7" t="s">
        <v>6737</v>
      </c>
      <c r="C1217" s="8" t="s">
        <v>7093</v>
      </c>
      <c r="D1217" s="7" t="s">
        <v>38</v>
      </c>
      <c r="E1217" s="7" t="s">
        <v>193</v>
      </c>
      <c r="F1217" s="7" t="s">
        <v>2608</v>
      </c>
      <c r="G1217" s="7" t="s">
        <v>7094</v>
      </c>
      <c r="H1217" s="6">
        <v>13278300.82</v>
      </c>
      <c r="I1217" s="7">
        <v>1</v>
      </c>
      <c r="J1217" s="7" t="s">
        <v>6173</v>
      </c>
      <c r="K1217" s="8" t="s">
        <v>7095</v>
      </c>
      <c r="L1217" s="7">
        <v>-34.61045</v>
      </c>
      <c r="M1217" s="7">
        <v>-58.372191999999998</v>
      </c>
      <c r="N1217" s="49">
        <v>44336</v>
      </c>
      <c r="O1217" s="49">
        <v>44504</v>
      </c>
      <c r="P1217" s="7">
        <v>4</v>
      </c>
      <c r="Q1217" s="7">
        <v>100</v>
      </c>
      <c r="R1217" s="7"/>
      <c r="S1217" s="7"/>
      <c r="T1217" s="7"/>
      <c r="U1217" s="7"/>
      <c r="V1217" s="7" t="s">
        <v>7096</v>
      </c>
      <c r="W1217" s="6">
        <v>2021</v>
      </c>
      <c r="X1217" s="7" t="s">
        <v>6137</v>
      </c>
      <c r="Y1217" s="7" t="s">
        <v>7097</v>
      </c>
      <c r="Z1217" s="6">
        <v>30707977481</v>
      </c>
      <c r="AA1217" s="6"/>
      <c r="AB1217" s="7"/>
      <c r="AC1217" s="7"/>
      <c r="AD1217" s="7"/>
      <c r="AE1217" s="7"/>
      <c r="AF1217" s="7"/>
      <c r="AG1217" s="7"/>
      <c r="AH1217" s="7"/>
      <c r="AI1217" s="7"/>
      <c r="AJ1217" s="7"/>
      <c r="AK1217" s="7"/>
    </row>
    <row r="1218" spans="1:37" ht="14.25" customHeight="1" x14ac:dyDescent="0.3">
      <c r="A1218" s="6">
        <v>1217</v>
      </c>
      <c r="B1218" s="7" t="s">
        <v>6853</v>
      </c>
      <c r="C1218" s="8" t="s">
        <v>7098</v>
      </c>
      <c r="D1218" s="7" t="s">
        <v>38</v>
      </c>
      <c r="E1218" s="7" t="s">
        <v>55</v>
      </c>
      <c r="F1218" s="7" t="s">
        <v>2608</v>
      </c>
      <c r="G1218" s="7" t="s">
        <v>7099</v>
      </c>
      <c r="H1218" s="6"/>
      <c r="I1218" s="7">
        <v>12</v>
      </c>
      <c r="J1218" s="7" t="s">
        <v>433</v>
      </c>
      <c r="K1218" s="8" t="s">
        <v>7100</v>
      </c>
      <c r="L1218" s="7">
        <v>-34.552655000000001</v>
      </c>
      <c r="M1218" s="16">
        <v>-58481706</v>
      </c>
      <c r="N1218" s="49">
        <v>44649</v>
      </c>
      <c r="O1218" s="49">
        <v>44660</v>
      </c>
      <c r="P1218" s="7"/>
      <c r="Q1218" s="7">
        <v>100</v>
      </c>
      <c r="R1218" s="7"/>
      <c r="S1218" s="7"/>
      <c r="T1218" s="7"/>
      <c r="U1218" s="7"/>
      <c r="V1218" s="7"/>
      <c r="W1218" s="7"/>
      <c r="X1218" s="7"/>
      <c r="Y1218" s="7"/>
      <c r="Z1218" s="6"/>
      <c r="AA1218" s="6"/>
      <c r="AB1218" s="7"/>
      <c r="AC1218" s="7"/>
      <c r="AD1218" s="7"/>
      <c r="AE1218" s="7"/>
      <c r="AF1218" s="7"/>
      <c r="AG1218" s="7"/>
      <c r="AH1218" s="7"/>
      <c r="AI1218" s="7"/>
      <c r="AJ1218" s="7"/>
      <c r="AK1218" s="7"/>
    </row>
    <row r="1219" spans="1:37" ht="14.25" customHeight="1" x14ac:dyDescent="0.3">
      <c r="A1219" s="6">
        <v>1218</v>
      </c>
      <c r="B1219" s="7" t="s">
        <v>6853</v>
      </c>
      <c r="C1219" s="8" t="s">
        <v>7101</v>
      </c>
      <c r="D1219" s="7" t="s">
        <v>38</v>
      </c>
      <c r="E1219" s="7" t="s">
        <v>55</v>
      </c>
      <c r="F1219" s="7" t="s">
        <v>2608</v>
      </c>
      <c r="G1219" s="7" t="s">
        <v>7102</v>
      </c>
      <c r="H1219" s="6"/>
      <c r="I1219" s="7">
        <v>15</v>
      </c>
      <c r="J1219" s="7" t="s">
        <v>2646</v>
      </c>
      <c r="K1219" s="8" t="s">
        <v>7103</v>
      </c>
      <c r="L1219" s="7">
        <v>-34.594710999999997</v>
      </c>
      <c r="M1219" s="7">
        <v>-58.451236000000002</v>
      </c>
      <c r="N1219" s="49">
        <v>44648</v>
      </c>
      <c r="O1219" s="49">
        <v>44651</v>
      </c>
      <c r="P1219" s="7"/>
      <c r="Q1219" s="7">
        <v>100</v>
      </c>
      <c r="R1219" s="7"/>
      <c r="S1219" s="7"/>
      <c r="T1219" s="7"/>
      <c r="U1219" s="7"/>
      <c r="V1219" s="7" t="s">
        <v>6922</v>
      </c>
      <c r="W1219" s="7"/>
      <c r="X1219" s="7"/>
      <c r="Y1219" s="7"/>
      <c r="Z1219" s="6"/>
      <c r="AA1219" s="6"/>
      <c r="AB1219" s="7"/>
      <c r="AC1219" s="7"/>
      <c r="AD1219" s="7"/>
      <c r="AE1219" s="7"/>
      <c r="AF1219" s="7"/>
      <c r="AG1219" s="7"/>
      <c r="AH1219" s="7"/>
      <c r="AI1219" s="7"/>
      <c r="AJ1219" s="7"/>
      <c r="AK1219" s="7"/>
    </row>
    <row r="1220" spans="1:37" ht="14.25" customHeight="1" x14ac:dyDescent="0.3">
      <c r="A1220" s="6">
        <v>1219</v>
      </c>
      <c r="B1220" s="7" t="s">
        <v>6853</v>
      </c>
      <c r="C1220" s="8" t="s">
        <v>7104</v>
      </c>
      <c r="D1220" s="7" t="s">
        <v>38</v>
      </c>
      <c r="E1220" s="7" t="s">
        <v>55</v>
      </c>
      <c r="F1220" s="7" t="s">
        <v>2608</v>
      </c>
      <c r="G1220" s="7" t="s">
        <v>7057</v>
      </c>
      <c r="H1220" s="6"/>
      <c r="I1220" s="7">
        <v>13</v>
      </c>
      <c r="J1220" s="7" t="s">
        <v>2770</v>
      </c>
      <c r="K1220" s="8" t="s">
        <v>7105</v>
      </c>
      <c r="L1220" s="20"/>
      <c r="M1220" s="20"/>
      <c r="N1220" s="49">
        <v>44641</v>
      </c>
      <c r="O1220" s="49">
        <v>44651</v>
      </c>
      <c r="P1220" s="7"/>
      <c r="Q1220" s="7">
        <v>100</v>
      </c>
      <c r="R1220" s="7"/>
      <c r="S1220" s="7"/>
      <c r="T1220" s="7"/>
      <c r="U1220" s="7"/>
      <c r="V1220" s="7" t="s">
        <v>6965</v>
      </c>
      <c r="W1220" s="7"/>
      <c r="X1220" s="7"/>
      <c r="Y1220" s="7"/>
      <c r="Z1220" s="6"/>
      <c r="AA1220" s="6"/>
      <c r="AB1220" s="7"/>
      <c r="AC1220" s="7"/>
      <c r="AD1220" s="7"/>
      <c r="AE1220" s="7"/>
      <c r="AF1220" s="7"/>
      <c r="AG1220" s="7"/>
      <c r="AH1220" s="7"/>
      <c r="AI1220" s="7"/>
      <c r="AJ1220" s="7"/>
      <c r="AK1220" s="7"/>
    </row>
    <row r="1221" spans="1:37" ht="14.25" customHeight="1" x14ac:dyDescent="0.3">
      <c r="A1221" s="6">
        <v>1220</v>
      </c>
      <c r="B1221" s="7" t="s">
        <v>6853</v>
      </c>
      <c r="C1221" s="8" t="s">
        <v>7106</v>
      </c>
      <c r="D1221" s="7" t="s">
        <v>38</v>
      </c>
      <c r="E1221" s="7" t="s">
        <v>55</v>
      </c>
      <c r="F1221" s="7" t="s">
        <v>2608</v>
      </c>
      <c r="G1221" s="7" t="s">
        <v>7057</v>
      </c>
      <c r="H1221" s="6"/>
      <c r="I1221" s="7">
        <v>1</v>
      </c>
      <c r="J1221" s="7" t="s">
        <v>2896</v>
      </c>
      <c r="K1221" s="8" t="s">
        <v>7107</v>
      </c>
      <c r="L1221" s="20"/>
      <c r="M1221" s="20"/>
      <c r="N1221" s="49">
        <v>44641</v>
      </c>
      <c r="O1221" s="49">
        <v>44669</v>
      </c>
      <c r="P1221" s="7"/>
      <c r="Q1221" s="7">
        <v>100</v>
      </c>
      <c r="R1221" s="7"/>
      <c r="S1221" s="7"/>
      <c r="T1221" s="7"/>
      <c r="U1221" s="7"/>
      <c r="V1221" s="7" t="s">
        <v>7108</v>
      </c>
      <c r="W1221" s="7"/>
      <c r="X1221" s="7"/>
      <c r="Y1221" s="7"/>
      <c r="Z1221" s="6"/>
      <c r="AA1221" s="6"/>
      <c r="AB1221" s="7"/>
      <c r="AC1221" s="7"/>
      <c r="AD1221" s="7"/>
      <c r="AE1221" s="7"/>
      <c r="AF1221" s="7"/>
      <c r="AG1221" s="7"/>
      <c r="AH1221" s="7"/>
      <c r="AI1221" s="7"/>
      <c r="AJ1221" s="7"/>
      <c r="AK1221" s="7"/>
    </row>
    <row r="1222" spans="1:37" ht="14.25" customHeight="1" x14ac:dyDescent="0.3">
      <c r="A1222" s="6">
        <v>1221</v>
      </c>
      <c r="B1222" s="7" t="s">
        <v>6853</v>
      </c>
      <c r="C1222" s="8" t="s">
        <v>7109</v>
      </c>
      <c r="D1222" s="7" t="s">
        <v>38</v>
      </c>
      <c r="E1222" s="7" t="s">
        <v>55</v>
      </c>
      <c r="F1222" s="7" t="s">
        <v>2608</v>
      </c>
      <c r="G1222" s="7" t="s">
        <v>7110</v>
      </c>
      <c r="H1222" s="6"/>
      <c r="I1222" s="7">
        <v>1</v>
      </c>
      <c r="J1222" s="7" t="s">
        <v>2896</v>
      </c>
      <c r="K1222" s="8" t="s">
        <v>7111</v>
      </c>
      <c r="L1222" s="20"/>
      <c r="M1222" s="20"/>
      <c r="N1222" s="49">
        <v>44641</v>
      </c>
      <c r="O1222" s="49">
        <v>44669</v>
      </c>
      <c r="P1222" s="7"/>
      <c r="Q1222" s="7">
        <v>100</v>
      </c>
      <c r="R1222" s="7"/>
      <c r="S1222" s="7"/>
      <c r="T1222" s="7"/>
      <c r="U1222" s="7"/>
      <c r="V1222" s="7" t="s">
        <v>7112</v>
      </c>
      <c r="W1222" s="7"/>
      <c r="X1222" s="7"/>
      <c r="Y1222" s="7"/>
      <c r="Z1222" s="6"/>
      <c r="AA1222" s="6"/>
      <c r="AB1222" s="7"/>
      <c r="AC1222" s="7"/>
      <c r="AD1222" s="7"/>
      <c r="AE1222" s="7"/>
      <c r="AF1222" s="7"/>
      <c r="AG1222" s="7"/>
      <c r="AH1222" s="7"/>
      <c r="AI1222" s="7"/>
      <c r="AJ1222" s="7"/>
      <c r="AK1222" s="7"/>
    </row>
    <row r="1223" spans="1:37" ht="14.25" customHeight="1" x14ac:dyDescent="0.3">
      <c r="A1223" s="6">
        <v>1222</v>
      </c>
      <c r="B1223" s="7" t="s">
        <v>6853</v>
      </c>
      <c r="C1223" s="8" t="s">
        <v>7113</v>
      </c>
      <c r="D1223" s="7" t="s">
        <v>38</v>
      </c>
      <c r="E1223" s="7" t="s">
        <v>55</v>
      </c>
      <c r="F1223" s="7" t="s">
        <v>2608</v>
      </c>
      <c r="G1223" s="7" t="s">
        <v>7114</v>
      </c>
      <c r="H1223" s="6"/>
      <c r="I1223" s="7">
        <v>9</v>
      </c>
      <c r="J1223" s="7" t="s">
        <v>876</v>
      </c>
      <c r="K1223" s="8" t="s">
        <v>7115</v>
      </c>
      <c r="L1223" s="20"/>
      <c r="M1223" s="20"/>
      <c r="N1223" s="49">
        <v>44650</v>
      </c>
      <c r="O1223" s="49">
        <v>44655</v>
      </c>
      <c r="P1223" s="7"/>
      <c r="Q1223" s="7">
        <v>100</v>
      </c>
      <c r="R1223" s="7"/>
      <c r="S1223" s="7"/>
      <c r="T1223" s="7"/>
      <c r="U1223" s="7"/>
      <c r="V1223" s="7" t="s">
        <v>7116</v>
      </c>
      <c r="W1223" s="7"/>
      <c r="X1223" s="7"/>
      <c r="Y1223" s="7"/>
      <c r="Z1223" s="6"/>
      <c r="AA1223" s="6"/>
      <c r="AB1223" s="7"/>
      <c r="AC1223" s="7"/>
      <c r="AD1223" s="7"/>
      <c r="AE1223" s="7"/>
      <c r="AF1223" s="7"/>
      <c r="AG1223" s="7"/>
      <c r="AH1223" s="7"/>
      <c r="AI1223" s="7"/>
      <c r="AJ1223" s="7"/>
      <c r="AK1223" s="7"/>
    </row>
    <row r="1224" spans="1:37" ht="14.25" customHeight="1" x14ac:dyDescent="0.3">
      <c r="A1224" s="6">
        <v>1223</v>
      </c>
      <c r="B1224" s="7" t="s">
        <v>6853</v>
      </c>
      <c r="C1224" s="8" t="s">
        <v>7117</v>
      </c>
      <c r="D1224" s="7" t="s">
        <v>38</v>
      </c>
      <c r="E1224" s="7" t="s">
        <v>55</v>
      </c>
      <c r="F1224" s="7" t="s">
        <v>2608</v>
      </c>
      <c r="G1224" s="7" t="s">
        <v>7114</v>
      </c>
      <c r="H1224" s="6"/>
      <c r="I1224" s="7">
        <v>3</v>
      </c>
      <c r="J1224" s="7" t="s">
        <v>538</v>
      </c>
      <c r="K1224" s="8" t="s">
        <v>7118</v>
      </c>
      <c r="L1224" s="20"/>
      <c r="M1224" s="20"/>
      <c r="N1224" s="49">
        <v>44634</v>
      </c>
      <c r="O1224" s="49">
        <v>44655</v>
      </c>
      <c r="P1224" s="7"/>
      <c r="Q1224" s="7">
        <v>100</v>
      </c>
      <c r="R1224" s="7"/>
      <c r="S1224" s="7"/>
      <c r="T1224" s="7"/>
      <c r="U1224" s="7"/>
      <c r="V1224" s="7" t="s">
        <v>6894</v>
      </c>
      <c r="W1224" s="7"/>
      <c r="X1224" s="7"/>
      <c r="Y1224" s="7"/>
      <c r="Z1224" s="6"/>
      <c r="AA1224" s="6"/>
      <c r="AB1224" s="7"/>
      <c r="AC1224" s="7"/>
      <c r="AD1224" s="7"/>
      <c r="AE1224" s="7"/>
      <c r="AF1224" s="7"/>
      <c r="AG1224" s="7"/>
      <c r="AH1224" s="7"/>
      <c r="AI1224" s="7"/>
      <c r="AJ1224" s="7"/>
      <c r="AK1224" s="7"/>
    </row>
    <row r="1225" spans="1:37" ht="14.25" customHeight="1" x14ac:dyDescent="0.3">
      <c r="A1225" s="6">
        <v>1224</v>
      </c>
      <c r="B1225" s="7" t="s">
        <v>7119</v>
      </c>
      <c r="C1225" s="8" t="s">
        <v>7120</v>
      </c>
      <c r="D1225" s="7" t="s">
        <v>38</v>
      </c>
      <c r="E1225" s="7" t="s">
        <v>55</v>
      </c>
      <c r="F1225" s="7" t="s">
        <v>2608</v>
      </c>
      <c r="G1225" s="7" t="s">
        <v>7121</v>
      </c>
      <c r="H1225" s="6"/>
      <c r="I1225" s="7">
        <v>6</v>
      </c>
      <c r="J1225" s="7" t="s">
        <v>938</v>
      </c>
      <c r="K1225" s="8" t="s">
        <v>7120</v>
      </c>
      <c r="L1225" s="7">
        <v>-34.620795000000001</v>
      </c>
      <c r="M1225" s="8">
        <v>-58.429493999999998</v>
      </c>
      <c r="N1225" s="49"/>
      <c r="O1225" s="49">
        <v>44671</v>
      </c>
      <c r="P1225" s="7"/>
      <c r="Q1225" s="7">
        <v>100</v>
      </c>
      <c r="R1225" s="7"/>
      <c r="S1225" s="7"/>
      <c r="T1225" s="7"/>
      <c r="U1225" s="7"/>
      <c r="V1225" s="7" t="s">
        <v>7122</v>
      </c>
      <c r="W1225" s="7"/>
      <c r="X1225" s="7"/>
      <c r="Y1225" s="7"/>
      <c r="Z1225" s="6"/>
      <c r="AA1225" s="6"/>
      <c r="AB1225" s="7"/>
      <c r="AC1225" s="7"/>
      <c r="AD1225" s="7"/>
      <c r="AE1225" s="7"/>
      <c r="AF1225" s="7"/>
      <c r="AG1225" s="7"/>
      <c r="AH1225" s="7"/>
      <c r="AI1225" s="7"/>
      <c r="AJ1225" s="7"/>
      <c r="AK1225" s="7"/>
    </row>
    <row r="1226" spans="1:37" ht="14.25" customHeight="1" x14ac:dyDescent="0.3">
      <c r="A1226" s="6">
        <v>1225</v>
      </c>
      <c r="B1226" s="7" t="s">
        <v>7123</v>
      </c>
      <c r="C1226" s="8" t="s">
        <v>7124</v>
      </c>
      <c r="D1226" s="7" t="s">
        <v>5186</v>
      </c>
      <c r="E1226" s="7" t="s">
        <v>184</v>
      </c>
      <c r="F1226" s="7" t="s">
        <v>833</v>
      </c>
      <c r="G1226" s="7" t="s">
        <v>7125</v>
      </c>
      <c r="H1226" s="6">
        <v>552547293.25999999</v>
      </c>
      <c r="I1226" s="7">
        <v>1</v>
      </c>
      <c r="J1226" s="7" t="s">
        <v>350</v>
      </c>
      <c r="K1226" s="8" t="s">
        <v>3019</v>
      </c>
      <c r="L1226" s="7">
        <v>-34.622971</v>
      </c>
      <c r="M1226" s="7">
        <v>-58.353715999999999</v>
      </c>
      <c r="N1226" s="49">
        <v>44606</v>
      </c>
      <c r="O1226" s="49">
        <v>45169</v>
      </c>
      <c r="P1226" s="7">
        <v>18</v>
      </c>
      <c r="Q1226" s="22">
        <v>62.4</v>
      </c>
      <c r="R1226" s="7"/>
      <c r="S1226" s="7"/>
      <c r="T1226" s="7"/>
      <c r="U1226" s="7"/>
      <c r="V1226" s="7" t="s">
        <v>6789</v>
      </c>
      <c r="W1226" s="6">
        <v>2021</v>
      </c>
      <c r="X1226" s="7" t="s">
        <v>47</v>
      </c>
      <c r="Y1226" s="7" t="s">
        <v>7126</v>
      </c>
      <c r="Z1226" s="6">
        <v>30677303863</v>
      </c>
      <c r="AA1226" s="6">
        <v>2665</v>
      </c>
      <c r="AB1226" s="6">
        <v>40</v>
      </c>
      <c r="AC1226" s="7" t="s">
        <v>7127</v>
      </c>
      <c r="AD1226" s="7"/>
      <c r="AE1226" s="7"/>
      <c r="AF1226" s="7"/>
      <c r="AG1226" s="7"/>
      <c r="AH1226" s="7"/>
      <c r="AI1226" s="7"/>
      <c r="AJ1226" s="7"/>
      <c r="AK1226" s="7"/>
    </row>
    <row r="1227" spans="1:37" ht="14.25" customHeight="1" x14ac:dyDescent="0.3">
      <c r="A1227" s="6">
        <v>1226</v>
      </c>
      <c r="B1227" s="7" t="s">
        <v>2618</v>
      </c>
      <c r="C1227" s="8" t="s">
        <v>7128</v>
      </c>
      <c r="D1227" s="7" t="s">
        <v>38</v>
      </c>
      <c r="E1227" s="7" t="s">
        <v>55</v>
      </c>
      <c r="F1227" s="7" t="s">
        <v>1055</v>
      </c>
      <c r="G1227" s="7"/>
      <c r="H1227" s="6">
        <v>16458999</v>
      </c>
      <c r="I1227" s="7">
        <v>4</v>
      </c>
      <c r="J1227" s="7" t="s">
        <v>367</v>
      </c>
      <c r="K1227" s="8"/>
      <c r="L1227" s="7">
        <v>-34.638652999999998</v>
      </c>
      <c r="M1227" s="7">
        <v>-58.407116000000002</v>
      </c>
      <c r="N1227" s="49">
        <v>43430</v>
      </c>
      <c r="O1227" s="49">
        <v>43502</v>
      </c>
      <c r="P1227" s="7">
        <v>3</v>
      </c>
      <c r="Q1227" s="7">
        <v>100</v>
      </c>
      <c r="R1227" s="7" t="s">
        <v>7129</v>
      </c>
      <c r="S1227" s="7"/>
      <c r="T1227" s="7"/>
      <c r="U1227" s="7"/>
      <c r="V1227" s="7" t="s">
        <v>6707</v>
      </c>
      <c r="W1227" s="7"/>
      <c r="X1227" s="7"/>
      <c r="Y1227" s="7"/>
      <c r="Z1227" s="6"/>
      <c r="AA1227" s="6"/>
      <c r="AB1227" s="7"/>
      <c r="AC1227" s="7"/>
      <c r="AD1227" s="7"/>
      <c r="AE1227" s="7"/>
      <c r="AF1227" s="7" t="s">
        <v>2623</v>
      </c>
      <c r="AG1227" s="7"/>
      <c r="AH1227" s="7"/>
      <c r="AI1227" s="7"/>
      <c r="AJ1227" s="7"/>
      <c r="AK1227" s="7"/>
    </row>
    <row r="1228" spans="1:37" ht="14.25" customHeight="1" x14ac:dyDescent="0.3">
      <c r="A1228" s="6">
        <v>1227</v>
      </c>
      <c r="B1228" s="7" t="s">
        <v>5583</v>
      </c>
      <c r="C1228" s="8" t="s">
        <v>7130</v>
      </c>
      <c r="D1228" s="7" t="s">
        <v>38</v>
      </c>
      <c r="E1228" s="7" t="s">
        <v>55</v>
      </c>
      <c r="F1228" s="7" t="s">
        <v>1055</v>
      </c>
      <c r="G1228" s="7"/>
      <c r="H1228" s="6">
        <v>18543349</v>
      </c>
      <c r="I1228" s="7">
        <v>5</v>
      </c>
      <c r="J1228" s="7" t="s">
        <v>466</v>
      </c>
      <c r="K1228" s="8"/>
      <c r="L1228" s="7">
        <v>-34.605894999999997</v>
      </c>
      <c r="M1228" s="7">
        <v>-58.419125000000001</v>
      </c>
      <c r="N1228" s="49">
        <v>43390</v>
      </c>
      <c r="O1228" s="49">
        <v>43466</v>
      </c>
      <c r="P1228" s="7">
        <v>3</v>
      </c>
      <c r="Q1228" s="7">
        <v>100</v>
      </c>
      <c r="R1228" s="7" t="s">
        <v>7131</v>
      </c>
      <c r="S1228" s="7"/>
      <c r="T1228" s="7"/>
      <c r="U1228" s="7"/>
      <c r="V1228" s="7" t="s">
        <v>6077</v>
      </c>
      <c r="W1228" s="7"/>
      <c r="X1228" s="7"/>
      <c r="Y1228" s="7"/>
      <c r="Z1228" s="6"/>
      <c r="AA1228" s="6"/>
      <c r="AB1228" s="7"/>
      <c r="AC1228" s="7"/>
      <c r="AD1228" s="7"/>
      <c r="AE1228" s="7"/>
      <c r="AF1228" s="7" t="s">
        <v>5591</v>
      </c>
      <c r="AG1228" s="7"/>
      <c r="AH1228" s="7"/>
      <c r="AI1228" s="7"/>
      <c r="AJ1228" s="7"/>
      <c r="AK1228" s="7"/>
    </row>
    <row r="1229" spans="1:37" ht="14.25" customHeight="1" x14ac:dyDescent="0.3">
      <c r="A1229" s="6">
        <v>1228</v>
      </c>
      <c r="B1229" s="7" t="s">
        <v>4611</v>
      </c>
      <c r="C1229" s="8" t="s">
        <v>7132</v>
      </c>
      <c r="D1229" s="7" t="s">
        <v>38</v>
      </c>
      <c r="E1229" s="7" t="s">
        <v>55</v>
      </c>
      <c r="F1229" s="7" t="s">
        <v>1055</v>
      </c>
      <c r="G1229" s="7"/>
      <c r="H1229" s="6">
        <v>15988033</v>
      </c>
      <c r="I1229" s="7">
        <v>8</v>
      </c>
      <c r="J1229" s="7" t="s">
        <v>89</v>
      </c>
      <c r="K1229" s="8"/>
      <c r="L1229" s="7">
        <v>-34.689126999999999</v>
      </c>
      <c r="M1229" s="7">
        <v>-58.463439999999999</v>
      </c>
      <c r="N1229" s="49">
        <v>43418</v>
      </c>
      <c r="O1229" s="49">
        <v>43524</v>
      </c>
      <c r="P1229" s="7">
        <v>2</v>
      </c>
      <c r="Q1229" s="7">
        <v>100</v>
      </c>
      <c r="R1229" s="7" t="s">
        <v>7133</v>
      </c>
      <c r="S1229" s="7"/>
      <c r="T1229" s="7"/>
      <c r="U1229" s="7"/>
      <c r="V1229" s="7" t="s">
        <v>6104</v>
      </c>
      <c r="W1229" s="7"/>
      <c r="X1229" s="7"/>
      <c r="Y1229" s="7"/>
      <c r="Z1229" s="6"/>
      <c r="AA1229" s="6"/>
      <c r="AB1229" s="7"/>
      <c r="AC1229" s="7"/>
      <c r="AD1229" s="7"/>
      <c r="AE1229" s="7"/>
      <c r="AF1229" s="7" t="s">
        <v>4618</v>
      </c>
      <c r="AG1229" s="7"/>
      <c r="AH1229" s="7"/>
      <c r="AI1229" s="7"/>
      <c r="AJ1229" s="7"/>
      <c r="AK1229" s="7"/>
    </row>
    <row r="1230" spans="1:37" ht="14.25" customHeight="1" x14ac:dyDescent="0.3">
      <c r="A1230" s="6">
        <v>1229</v>
      </c>
      <c r="B1230" s="7" t="s">
        <v>1479</v>
      </c>
      <c r="C1230" s="8" t="s">
        <v>7134</v>
      </c>
      <c r="D1230" s="7" t="s">
        <v>38</v>
      </c>
      <c r="E1230" s="7" t="s">
        <v>55</v>
      </c>
      <c r="F1230" s="7" t="s">
        <v>1055</v>
      </c>
      <c r="G1230" s="7"/>
      <c r="H1230" s="6">
        <v>20778883</v>
      </c>
      <c r="I1230" s="7">
        <v>9</v>
      </c>
      <c r="J1230" s="7" t="s">
        <v>876</v>
      </c>
      <c r="K1230" s="8"/>
      <c r="L1230" s="7">
        <v>-34.660701000000003</v>
      </c>
      <c r="M1230" s="7">
        <v>-58.500121</v>
      </c>
      <c r="N1230" s="49">
        <v>43431</v>
      </c>
      <c r="O1230" s="49">
        <v>43535</v>
      </c>
      <c r="P1230" s="7">
        <v>4</v>
      </c>
      <c r="Q1230" s="7">
        <v>100</v>
      </c>
      <c r="R1230" s="7" t="s">
        <v>7135</v>
      </c>
      <c r="S1230" s="7"/>
      <c r="T1230" s="7"/>
      <c r="U1230" s="7"/>
      <c r="V1230" s="7" t="s">
        <v>6104</v>
      </c>
      <c r="W1230" s="7"/>
      <c r="X1230" s="7"/>
      <c r="Y1230" s="7"/>
      <c r="Z1230" s="6"/>
      <c r="AA1230" s="6"/>
      <c r="AB1230" s="7"/>
      <c r="AC1230" s="7"/>
      <c r="AD1230" s="7"/>
      <c r="AE1230" s="7"/>
      <c r="AF1230" s="7" t="s">
        <v>1487</v>
      </c>
      <c r="AG1230" s="7"/>
      <c r="AH1230" s="7"/>
      <c r="AI1230" s="7"/>
      <c r="AJ1230" s="7"/>
      <c r="AK1230" s="7"/>
    </row>
    <row r="1231" spans="1:37" ht="14.25" customHeight="1" x14ac:dyDescent="0.3">
      <c r="A1231" s="6">
        <v>1230</v>
      </c>
      <c r="B1231" s="7" t="s">
        <v>1941</v>
      </c>
      <c r="C1231" s="8" t="s">
        <v>7136</v>
      </c>
      <c r="D1231" s="7" t="s">
        <v>38</v>
      </c>
      <c r="E1231" s="7" t="s">
        <v>55</v>
      </c>
      <c r="F1231" s="7" t="s">
        <v>1055</v>
      </c>
      <c r="G1231" s="7"/>
      <c r="H1231" s="6">
        <v>19199558</v>
      </c>
      <c r="I1231" s="7">
        <v>13</v>
      </c>
      <c r="J1231" s="7" t="s">
        <v>360</v>
      </c>
      <c r="K1231" s="8"/>
      <c r="L1231" s="7">
        <v>-34.54965</v>
      </c>
      <c r="M1231" s="7">
        <v>-58.440387000000001</v>
      </c>
      <c r="N1231" s="49">
        <v>43418</v>
      </c>
      <c r="O1231" s="49">
        <v>43507</v>
      </c>
      <c r="P1231" s="7">
        <v>3</v>
      </c>
      <c r="Q1231" s="7">
        <v>100</v>
      </c>
      <c r="R1231" s="7" t="s">
        <v>7137</v>
      </c>
      <c r="S1231" s="7"/>
      <c r="T1231" s="7"/>
      <c r="U1231" s="7"/>
      <c r="V1231" s="7" t="s">
        <v>6684</v>
      </c>
      <c r="W1231" s="7"/>
      <c r="X1231" s="7"/>
      <c r="Y1231" s="7"/>
      <c r="Z1231" s="6"/>
      <c r="AA1231" s="6"/>
      <c r="AB1231" s="7"/>
      <c r="AC1231" s="7"/>
      <c r="AD1231" s="7"/>
      <c r="AE1231" s="7"/>
      <c r="AF1231" s="7" t="s">
        <v>1949</v>
      </c>
      <c r="AG1231" s="7"/>
      <c r="AH1231" s="7"/>
      <c r="AI1231" s="7"/>
      <c r="AJ1231" s="7"/>
      <c r="AK1231" s="7"/>
    </row>
    <row r="1232" spans="1:37" ht="14.25" customHeight="1" x14ac:dyDescent="0.3">
      <c r="A1232" s="6">
        <v>1231</v>
      </c>
      <c r="B1232" s="7" t="s">
        <v>7138</v>
      </c>
      <c r="C1232" s="8" t="s">
        <v>7139</v>
      </c>
      <c r="D1232" s="23" t="s">
        <v>38</v>
      </c>
      <c r="E1232" s="7" t="s">
        <v>184</v>
      </c>
      <c r="F1232" s="7" t="s">
        <v>833</v>
      </c>
      <c r="G1232" s="7" t="s">
        <v>7140</v>
      </c>
      <c r="H1232" s="6">
        <v>128466840</v>
      </c>
      <c r="I1232" s="7">
        <v>15</v>
      </c>
      <c r="J1232" s="7" t="s">
        <v>781</v>
      </c>
      <c r="K1232" s="8" t="s">
        <v>1491</v>
      </c>
      <c r="L1232" s="7">
        <v>-34.583846209999997</v>
      </c>
      <c r="M1232" s="7">
        <v>-58.45458627</v>
      </c>
      <c r="N1232" s="49">
        <v>44613</v>
      </c>
      <c r="O1232" s="49">
        <v>44862</v>
      </c>
      <c r="P1232" s="7">
        <v>8</v>
      </c>
      <c r="Q1232" s="22">
        <v>100</v>
      </c>
      <c r="R1232" s="7"/>
      <c r="S1232" s="7"/>
      <c r="T1232" s="7"/>
      <c r="U1232" s="7"/>
      <c r="V1232" s="7" t="s">
        <v>2035</v>
      </c>
      <c r="W1232" s="6">
        <v>2019</v>
      </c>
      <c r="X1232" s="7" t="s">
        <v>47</v>
      </c>
      <c r="Y1232" s="7" t="s">
        <v>7141</v>
      </c>
      <c r="Z1232" s="6">
        <v>30693811860</v>
      </c>
      <c r="AA1232" s="6">
        <v>2764</v>
      </c>
      <c r="AB1232" s="6">
        <v>25</v>
      </c>
      <c r="AC1232" s="7" t="s">
        <v>7127</v>
      </c>
      <c r="AD1232" s="7"/>
      <c r="AE1232" s="7"/>
      <c r="AF1232" s="7"/>
      <c r="AG1232" s="7"/>
      <c r="AH1232" s="7"/>
      <c r="AI1232" s="7"/>
      <c r="AJ1232" s="7"/>
      <c r="AK1232" s="7"/>
    </row>
    <row r="1233" spans="1:37" ht="14.25" customHeight="1" x14ac:dyDescent="0.3">
      <c r="A1233" s="6">
        <v>1232</v>
      </c>
      <c r="B1233" s="7" t="s">
        <v>3708</v>
      </c>
      <c r="C1233" s="8" t="s">
        <v>7142</v>
      </c>
      <c r="D1233" s="7" t="s">
        <v>5186</v>
      </c>
      <c r="E1233" s="7" t="s">
        <v>193</v>
      </c>
      <c r="F1233" s="7" t="s">
        <v>3039</v>
      </c>
      <c r="G1233" s="7" t="s">
        <v>7143</v>
      </c>
      <c r="H1233" s="6">
        <v>1276000000.01</v>
      </c>
      <c r="I1233" s="7">
        <v>1</v>
      </c>
      <c r="J1233" s="7" t="s">
        <v>2896</v>
      </c>
      <c r="K1233" s="8" t="s">
        <v>7144</v>
      </c>
      <c r="L1233" s="7">
        <v>-34.585403999999997</v>
      </c>
      <c r="M1233" s="7">
        <v>-58.366723</v>
      </c>
      <c r="N1233" s="49">
        <v>44669</v>
      </c>
      <c r="O1233" s="49">
        <v>45092</v>
      </c>
      <c r="P1233" s="7">
        <v>10</v>
      </c>
      <c r="Q1233" s="22">
        <v>79</v>
      </c>
      <c r="R1233" s="7"/>
      <c r="S1233" s="7"/>
      <c r="T1233" s="7"/>
      <c r="U1233" s="7"/>
      <c r="V1233" s="7" t="s">
        <v>5189</v>
      </c>
      <c r="W1233" s="6">
        <v>2021</v>
      </c>
      <c r="X1233" s="7" t="s">
        <v>47</v>
      </c>
      <c r="Y1233" s="7" t="s">
        <v>7145</v>
      </c>
      <c r="Z1233" s="6">
        <v>30541068151</v>
      </c>
      <c r="AA1233" s="6">
        <f>75*3</f>
        <v>225</v>
      </c>
      <c r="AB1233" s="6">
        <v>30</v>
      </c>
      <c r="AC1233" s="7"/>
      <c r="AD1233" s="7"/>
      <c r="AE1233" s="7"/>
      <c r="AF1233" s="7"/>
      <c r="AG1233" s="7"/>
      <c r="AH1233" s="7"/>
      <c r="AI1233" s="7"/>
      <c r="AJ1233" s="7"/>
      <c r="AK1233" s="7"/>
    </row>
    <row r="1234" spans="1:37" ht="14.25" customHeight="1" x14ac:dyDescent="0.3">
      <c r="A1234" s="6">
        <v>1233</v>
      </c>
      <c r="B1234" s="7" t="s">
        <v>3708</v>
      </c>
      <c r="C1234" s="8" t="s">
        <v>7146</v>
      </c>
      <c r="D1234" s="23" t="s">
        <v>38</v>
      </c>
      <c r="E1234" s="7" t="s">
        <v>184</v>
      </c>
      <c r="F1234" s="7" t="s">
        <v>3039</v>
      </c>
      <c r="G1234" s="7" t="s">
        <v>7147</v>
      </c>
      <c r="H1234" s="6">
        <v>259001236.43000001</v>
      </c>
      <c r="I1234" s="7">
        <v>1</v>
      </c>
      <c r="J1234" s="7" t="s">
        <v>2896</v>
      </c>
      <c r="K1234" s="8" t="s">
        <v>7144</v>
      </c>
      <c r="L1234" s="7">
        <v>-34.585403999999997</v>
      </c>
      <c r="M1234" s="7">
        <v>-58.366723</v>
      </c>
      <c r="N1234" s="49">
        <v>44321</v>
      </c>
      <c r="O1234" s="49">
        <v>44925</v>
      </c>
      <c r="P1234" s="7">
        <v>19</v>
      </c>
      <c r="Q1234" s="22">
        <v>100</v>
      </c>
      <c r="R1234" s="7"/>
      <c r="S1234" s="7"/>
      <c r="T1234" s="7"/>
      <c r="U1234" s="7"/>
      <c r="V1234" s="7" t="s">
        <v>7148</v>
      </c>
      <c r="W1234" s="6">
        <v>2020</v>
      </c>
      <c r="X1234" s="7" t="s">
        <v>3746</v>
      </c>
      <c r="Y1234" s="7" t="s">
        <v>7149</v>
      </c>
      <c r="Z1234" s="6">
        <v>30699339810</v>
      </c>
      <c r="AA1234" s="6">
        <v>43190</v>
      </c>
      <c r="AB1234" s="7">
        <v>15</v>
      </c>
      <c r="AC1234" s="7"/>
      <c r="AD1234" s="7"/>
      <c r="AE1234" s="7"/>
      <c r="AF1234" s="7"/>
      <c r="AG1234" s="7"/>
      <c r="AH1234" s="7"/>
      <c r="AI1234" s="7"/>
      <c r="AJ1234" s="7"/>
      <c r="AK1234" s="7"/>
    </row>
    <row r="1235" spans="1:37" ht="14.25" customHeight="1" x14ac:dyDescent="0.3">
      <c r="A1235" s="6">
        <v>1234</v>
      </c>
      <c r="B1235" s="7" t="s">
        <v>3708</v>
      </c>
      <c r="C1235" s="8" t="s">
        <v>7150</v>
      </c>
      <c r="D1235" s="23" t="s">
        <v>38</v>
      </c>
      <c r="E1235" s="7" t="s">
        <v>184</v>
      </c>
      <c r="F1235" s="7" t="s">
        <v>3039</v>
      </c>
      <c r="G1235" s="7" t="s">
        <v>7151</v>
      </c>
      <c r="H1235" s="6">
        <v>53306488.159999996</v>
      </c>
      <c r="I1235" s="7">
        <v>1</v>
      </c>
      <c r="J1235" s="7" t="s">
        <v>2896</v>
      </c>
      <c r="K1235" s="8" t="s">
        <v>7144</v>
      </c>
      <c r="L1235" s="7">
        <v>-34.585403999999997</v>
      </c>
      <c r="M1235" s="7">
        <v>-58.366723</v>
      </c>
      <c r="N1235" s="49">
        <v>44574</v>
      </c>
      <c r="O1235" s="49">
        <v>44711</v>
      </c>
      <c r="P1235" s="7">
        <v>4</v>
      </c>
      <c r="Q1235" s="22">
        <v>100</v>
      </c>
      <c r="R1235" s="7"/>
      <c r="S1235" s="7"/>
      <c r="T1235" s="7"/>
      <c r="U1235" s="7"/>
      <c r="V1235" s="7" t="s">
        <v>7152</v>
      </c>
      <c r="W1235" s="6">
        <v>2021</v>
      </c>
      <c r="X1235" s="7" t="s">
        <v>3746</v>
      </c>
      <c r="Y1235" s="7" t="s">
        <v>7153</v>
      </c>
      <c r="Z1235" s="6">
        <v>30711014175</v>
      </c>
      <c r="AA1235" s="6">
        <f>180*3</f>
        <v>540</v>
      </c>
      <c r="AB1235" s="7">
        <v>9</v>
      </c>
      <c r="AC1235" s="7"/>
      <c r="AD1235" s="7"/>
      <c r="AE1235" s="7"/>
      <c r="AF1235" s="7"/>
      <c r="AG1235" s="7"/>
      <c r="AH1235" s="7"/>
      <c r="AI1235" s="7"/>
      <c r="AJ1235" s="7"/>
      <c r="AK1235" s="7"/>
    </row>
    <row r="1236" spans="1:37" ht="14.25" customHeight="1" x14ac:dyDescent="0.3">
      <c r="A1236" s="6">
        <v>1235</v>
      </c>
      <c r="B1236" s="7" t="s">
        <v>3708</v>
      </c>
      <c r="C1236" s="8" t="s">
        <v>7154</v>
      </c>
      <c r="D1236" s="23" t="s">
        <v>38</v>
      </c>
      <c r="E1236" s="7" t="s">
        <v>184</v>
      </c>
      <c r="F1236" s="7" t="s">
        <v>3039</v>
      </c>
      <c r="G1236" s="7" t="s">
        <v>7151</v>
      </c>
      <c r="H1236" s="6"/>
      <c r="I1236" s="7">
        <v>1</v>
      </c>
      <c r="J1236" s="7" t="s">
        <v>2896</v>
      </c>
      <c r="K1236" s="8" t="s">
        <v>7144</v>
      </c>
      <c r="L1236" s="7">
        <v>-34.585403999999997</v>
      </c>
      <c r="M1236" s="7">
        <v>-58.366723</v>
      </c>
      <c r="N1236" s="49">
        <v>44627</v>
      </c>
      <c r="O1236" s="49">
        <v>44742</v>
      </c>
      <c r="P1236" s="7">
        <v>3</v>
      </c>
      <c r="Q1236" s="22">
        <v>100</v>
      </c>
      <c r="R1236" s="7"/>
      <c r="S1236" s="7"/>
      <c r="T1236" s="7"/>
      <c r="U1236" s="7"/>
      <c r="V1236" s="7" t="s">
        <v>7152</v>
      </c>
      <c r="W1236" s="7"/>
      <c r="X1236" s="7"/>
      <c r="Y1236" s="7"/>
      <c r="Z1236" s="6"/>
      <c r="AA1236" s="6">
        <f>110*3</f>
        <v>330</v>
      </c>
      <c r="AB1236" s="7">
        <v>9</v>
      </c>
      <c r="AC1236" s="7"/>
      <c r="AD1236" s="7"/>
      <c r="AE1236" s="7"/>
      <c r="AF1236" s="7"/>
      <c r="AG1236" s="7"/>
      <c r="AH1236" s="7"/>
      <c r="AI1236" s="7"/>
      <c r="AJ1236" s="7"/>
      <c r="AK1236" s="7"/>
    </row>
    <row r="1237" spans="1:37" ht="14.25" customHeight="1" x14ac:dyDescent="0.3">
      <c r="A1237" s="6">
        <v>1236</v>
      </c>
      <c r="B1237" s="7" t="s">
        <v>3708</v>
      </c>
      <c r="C1237" s="8" t="s">
        <v>7155</v>
      </c>
      <c r="D1237" s="23" t="s">
        <v>38</v>
      </c>
      <c r="E1237" s="7" t="s">
        <v>184</v>
      </c>
      <c r="F1237" s="7" t="s">
        <v>3039</v>
      </c>
      <c r="G1237" s="7" t="s">
        <v>7156</v>
      </c>
      <c r="H1237" s="6">
        <v>74555977.390000001</v>
      </c>
      <c r="I1237" s="7">
        <v>1</v>
      </c>
      <c r="J1237" s="7" t="s">
        <v>2896</v>
      </c>
      <c r="K1237" s="8" t="s">
        <v>7144</v>
      </c>
      <c r="L1237" s="7">
        <v>-34.585403999999997</v>
      </c>
      <c r="M1237" s="7">
        <v>-58.366723</v>
      </c>
      <c r="N1237" s="49">
        <v>44494</v>
      </c>
      <c r="O1237" s="49">
        <v>44627</v>
      </c>
      <c r="P1237" s="7">
        <v>3</v>
      </c>
      <c r="Q1237" s="22">
        <v>100</v>
      </c>
      <c r="R1237" s="7"/>
      <c r="S1237" s="7"/>
      <c r="T1237" s="7"/>
      <c r="U1237" s="7"/>
      <c r="V1237" s="7" t="s">
        <v>7157</v>
      </c>
      <c r="W1237" s="6">
        <v>2022</v>
      </c>
      <c r="X1237" s="7" t="s">
        <v>3746</v>
      </c>
      <c r="Y1237" s="7" t="s">
        <v>7158</v>
      </c>
      <c r="Z1237" s="6">
        <v>30710393881</v>
      </c>
      <c r="AA1237" s="6">
        <f>75*3*3</f>
        <v>675</v>
      </c>
      <c r="AB1237" s="7">
        <v>6</v>
      </c>
      <c r="AC1237" s="7"/>
      <c r="AD1237" s="7"/>
      <c r="AE1237" s="7"/>
      <c r="AF1237" s="7"/>
      <c r="AG1237" s="7"/>
      <c r="AH1237" s="7"/>
      <c r="AI1237" s="7"/>
      <c r="AJ1237" s="7"/>
      <c r="AK1237" s="7"/>
    </row>
    <row r="1238" spans="1:37" ht="14.25" customHeight="1" x14ac:dyDescent="0.3">
      <c r="A1238" s="6">
        <v>1237</v>
      </c>
      <c r="B1238" s="7" t="s">
        <v>3708</v>
      </c>
      <c r="C1238" s="8" t="s">
        <v>7155</v>
      </c>
      <c r="D1238" s="23" t="s">
        <v>38</v>
      </c>
      <c r="E1238" s="7" t="s">
        <v>184</v>
      </c>
      <c r="F1238" s="7" t="s">
        <v>3039</v>
      </c>
      <c r="G1238" s="7" t="s">
        <v>7156</v>
      </c>
      <c r="H1238" s="6">
        <v>51526667.369999997</v>
      </c>
      <c r="I1238" s="7">
        <v>1</v>
      </c>
      <c r="J1238" s="7" t="s">
        <v>2896</v>
      </c>
      <c r="K1238" s="8" t="s">
        <v>7144</v>
      </c>
      <c r="L1238" s="7">
        <v>-34.585403999999997</v>
      </c>
      <c r="M1238" s="7">
        <v>-58.366723</v>
      </c>
      <c r="N1238" s="49">
        <v>44621</v>
      </c>
      <c r="O1238" s="49">
        <v>44757</v>
      </c>
      <c r="P1238" s="7">
        <v>4</v>
      </c>
      <c r="Q1238" s="22">
        <v>100</v>
      </c>
      <c r="R1238" s="7"/>
      <c r="S1238" s="7"/>
      <c r="T1238" s="7"/>
      <c r="U1238" s="7"/>
      <c r="V1238" s="7" t="s">
        <v>7159</v>
      </c>
      <c r="W1238" s="6">
        <v>2022</v>
      </c>
      <c r="X1238" s="7" t="s">
        <v>3746</v>
      </c>
      <c r="Y1238" s="7" t="s">
        <v>7158</v>
      </c>
      <c r="Z1238" s="6">
        <v>30712536809</v>
      </c>
      <c r="AA1238" s="6">
        <f>(96*3)*3</f>
        <v>864</v>
      </c>
      <c r="AB1238" s="7">
        <v>6</v>
      </c>
      <c r="AC1238" s="7"/>
      <c r="AD1238" s="7"/>
      <c r="AE1238" s="7"/>
      <c r="AF1238" s="7"/>
      <c r="AG1238" s="7"/>
      <c r="AH1238" s="7"/>
      <c r="AI1238" s="7"/>
      <c r="AJ1238" s="7"/>
      <c r="AK1238" s="7"/>
    </row>
    <row r="1239" spans="1:37" ht="14.25" customHeight="1" x14ac:dyDescent="0.3">
      <c r="A1239" s="6">
        <v>1238</v>
      </c>
      <c r="B1239" s="7" t="s">
        <v>3708</v>
      </c>
      <c r="C1239" s="8" t="s">
        <v>7155</v>
      </c>
      <c r="D1239" s="23" t="s">
        <v>38</v>
      </c>
      <c r="E1239" s="7" t="s">
        <v>184</v>
      </c>
      <c r="F1239" s="7" t="s">
        <v>3039</v>
      </c>
      <c r="G1239" s="7" t="s">
        <v>7156</v>
      </c>
      <c r="H1239" s="6">
        <v>77543885.25</v>
      </c>
      <c r="I1239" s="7">
        <v>1</v>
      </c>
      <c r="J1239" s="7" t="s">
        <v>2896</v>
      </c>
      <c r="K1239" s="8" t="s">
        <v>7144</v>
      </c>
      <c r="L1239" s="7">
        <v>-34.585403999999997</v>
      </c>
      <c r="M1239" s="7">
        <v>-58.366723</v>
      </c>
      <c r="N1239" s="49">
        <v>44656</v>
      </c>
      <c r="O1239" s="49">
        <v>44757</v>
      </c>
      <c r="P1239" s="7">
        <v>3</v>
      </c>
      <c r="Q1239" s="22">
        <v>100</v>
      </c>
      <c r="R1239" s="7"/>
      <c r="S1239" s="7"/>
      <c r="T1239" s="7"/>
      <c r="U1239" s="7"/>
      <c r="V1239" s="7" t="s">
        <v>7152</v>
      </c>
      <c r="W1239" s="6">
        <v>2022</v>
      </c>
      <c r="X1239" s="7" t="s">
        <v>3746</v>
      </c>
      <c r="Y1239" s="7" t="s">
        <v>7158</v>
      </c>
      <c r="Z1239" s="6">
        <v>30711014175</v>
      </c>
      <c r="AA1239" s="6">
        <f>91*3*3</f>
        <v>819</v>
      </c>
      <c r="AB1239" s="6">
        <v>6</v>
      </c>
      <c r="AC1239" s="7"/>
      <c r="AD1239" s="7"/>
      <c r="AE1239" s="7"/>
      <c r="AF1239" s="7"/>
      <c r="AG1239" s="7"/>
      <c r="AH1239" s="7"/>
      <c r="AI1239" s="7"/>
      <c r="AJ1239" s="7"/>
      <c r="AK1239" s="7"/>
    </row>
    <row r="1240" spans="1:37" ht="14.25" customHeight="1" x14ac:dyDescent="0.3">
      <c r="A1240" s="6">
        <v>1239</v>
      </c>
      <c r="B1240" s="7" t="s">
        <v>397</v>
      </c>
      <c r="C1240" s="8" t="s">
        <v>7160</v>
      </c>
      <c r="D1240" s="7" t="s">
        <v>5186</v>
      </c>
      <c r="E1240" s="7" t="s">
        <v>184</v>
      </c>
      <c r="F1240" s="7" t="s">
        <v>56</v>
      </c>
      <c r="G1240" s="7" t="s">
        <v>588</v>
      </c>
      <c r="H1240" s="6" t="s">
        <v>7161</v>
      </c>
      <c r="I1240" s="6">
        <v>4</v>
      </c>
      <c r="J1240" s="7" t="s">
        <v>7162</v>
      </c>
      <c r="K1240" s="8" t="s">
        <v>7163</v>
      </c>
      <c r="L1240" s="7"/>
      <c r="M1240" s="7"/>
      <c r="N1240" s="49">
        <v>44531</v>
      </c>
      <c r="O1240" s="49">
        <v>45016</v>
      </c>
      <c r="P1240" s="6">
        <v>16</v>
      </c>
      <c r="Q1240" s="6">
        <v>60</v>
      </c>
      <c r="R1240" s="7"/>
      <c r="S1240" s="7"/>
      <c r="T1240" s="7"/>
      <c r="U1240" s="7"/>
      <c r="V1240" s="7" t="s">
        <v>7164</v>
      </c>
      <c r="W1240" s="6">
        <v>2021</v>
      </c>
      <c r="X1240" s="7" t="s">
        <v>6137</v>
      </c>
      <c r="Y1240" s="7" t="s">
        <v>7165</v>
      </c>
      <c r="Z1240" s="6">
        <v>30714682489</v>
      </c>
      <c r="AA1240" s="6"/>
      <c r="AB1240" s="7"/>
      <c r="AC1240" s="7"/>
      <c r="AD1240" s="7"/>
      <c r="AE1240" s="7"/>
      <c r="AF1240" s="7"/>
      <c r="AG1240" s="7"/>
      <c r="AH1240" s="7"/>
      <c r="AI1240" s="7"/>
      <c r="AJ1240" s="7"/>
      <c r="AK1240" s="7"/>
    </row>
    <row r="1241" spans="1:37" ht="14.25" customHeight="1" x14ac:dyDescent="0.3">
      <c r="A1241" s="6">
        <v>1240</v>
      </c>
      <c r="B1241" s="7" t="s">
        <v>6773</v>
      </c>
      <c r="C1241" s="8" t="s">
        <v>7166</v>
      </c>
      <c r="D1241" s="7" t="s">
        <v>5186</v>
      </c>
      <c r="E1241" s="7" t="s">
        <v>262</v>
      </c>
      <c r="F1241" s="7" t="s">
        <v>56</v>
      </c>
      <c r="G1241" s="7" t="s">
        <v>7167</v>
      </c>
      <c r="H1241" s="6">
        <v>744537359.10000002</v>
      </c>
      <c r="I1241" s="6" t="s">
        <v>7168</v>
      </c>
      <c r="J1241" s="7" t="s">
        <v>7169</v>
      </c>
      <c r="K1241" s="8" t="s">
        <v>7170</v>
      </c>
      <c r="L1241" s="20">
        <v>-34617160</v>
      </c>
      <c r="M1241" s="20">
        <v>-58369805</v>
      </c>
      <c r="N1241" s="49" t="s">
        <v>7171</v>
      </c>
      <c r="O1241" s="49" t="s">
        <v>7172</v>
      </c>
      <c r="P1241" s="6">
        <v>13</v>
      </c>
      <c r="Q1241" s="6">
        <v>96</v>
      </c>
      <c r="R1241" s="7"/>
      <c r="S1241" s="7"/>
      <c r="T1241" s="7"/>
      <c r="U1241" s="7"/>
      <c r="V1241" s="7" t="s">
        <v>7173</v>
      </c>
      <c r="W1241" s="6">
        <v>2021</v>
      </c>
      <c r="X1241" s="7" t="s">
        <v>6137</v>
      </c>
      <c r="Y1241" s="7" t="s">
        <v>7174</v>
      </c>
      <c r="Z1241" s="6">
        <v>30717355144</v>
      </c>
      <c r="AA1241" s="6" t="s">
        <v>7175</v>
      </c>
      <c r="AB1241" s="7"/>
      <c r="AC1241" s="7" t="s">
        <v>49</v>
      </c>
      <c r="AD1241" s="7"/>
      <c r="AE1241" s="7"/>
      <c r="AF1241" s="7"/>
      <c r="AG1241" s="7"/>
      <c r="AH1241" s="7"/>
      <c r="AI1241" s="7"/>
      <c r="AJ1241" s="7"/>
      <c r="AK1241" s="7"/>
    </row>
    <row r="1242" spans="1:37" ht="14.25" customHeight="1" x14ac:dyDescent="0.3">
      <c r="A1242" s="6">
        <v>1241</v>
      </c>
      <c r="B1242" s="7" t="s">
        <v>5151</v>
      </c>
      <c r="C1242" s="8" t="s">
        <v>7176</v>
      </c>
      <c r="D1242" s="7" t="s">
        <v>5153</v>
      </c>
      <c r="E1242" s="7"/>
      <c r="F1242" s="7" t="s">
        <v>1055</v>
      </c>
      <c r="G1242" s="7"/>
      <c r="H1242" s="6"/>
      <c r="I1242" s="7">
        <v>11</v>
      </c>
      <c r="J1242" s="7" t="s">
        <v>487</v>
      </c>
      <c r="K1242" s="8" t="s">
        <v>7177</v>
      </c>
      <c r="L1242" s="6">
        <v>-34.599381999999999</v>
      </c>
      <c r="M1242" s="6">
        <v>-58.512253999999999</v>
      </c>
      <c r="N1242" s="49"/>
      <c r="O1242" s="49"/>
      <c r="P1242" s="7"/>
      <c r="Q1242" s="7">
        <v>100</v>
      </c>
      <c r="R1242" s="7"/>
      <c r="S1242" s="7"/>
      <c r="T1242" s="7"/>
      <c r="U1242" s="7"/>
      <c r="V1242" s="7"/>
      <c r="W1242" s="7"/>
      <c r="X1242" s="7"/>
      <c r="Y1242" s="7"/>
      <c r="Z1242" s="6"/>
      <c r="AA1242" s="6"/>
      <c r="AB1242" s="7"/>
      <c r="AC1242" s="7"/>
      <c r="AD1242" s="7"/>
      <c r="AE1242" s="7"/>
      <c r="AF1242" s="7"/>
      <c r="AG1242" s="7"/>
      <c r="AH1242" s="7"/>
      <c r="AI1242" s="7"/>
      <c r="AJ1242" s="7"/>
      <c r="AK1242" s="7"/>
    </row>
    <row r="1243" spans="1:37" ht="14.25" customHeight="1" x14ac:dyDescent="0.3">
      <c r="A1243" s="6">
        <v>1242</v>
      </c>
      <c r="B1243" s="7" t="s">
        <v>5151</v>
      </c>
      <c r="C1243" s="8" t="s">
        <v>7178</v>
      </c>
      <c r="D1243" s="7" t="s">
        <v>5186</v>
      </c>
      <c r="E1243" s="7"/>
      <c r="F1243" s="7" t="s">
        <v>1055</v>
      </c>
      <c r="G1243" s="7"/>
      <c r="H1243" s="6"/>
      <c r="I1243" s="7">
        <v>13</v>
      </c>
      <c r="J1243" s="7" t="s">
        <v>360</v>
      </c>
      <c r="K1243" s="8" t="s">
        <v>7179</v>
      </c>
      <c r="L1243" s="6">
        <v>-34.562398999999999</v>
      </c>
      <c r="M1243" s="6">
        <v>-58.458537</v>
      </c>
      <c r="N1243" s="49"/>
      <c r="O1243" s="49"/>
      <c r="P1243" s="7"/>
      <c r="Q1243" s="7"/>
      <c r="R1243" s="7"/>
      <c r="S1243" s="7"/>
      <c r="T1243" s="7"/>
      <c r="U1243" s="7"/>
      <c r="V1243" s="7"/>
      <c r="W1243" s="7"/>
      <c r="X1243" s="7"/>
      <c r="Y1243" s="7"/>
      <c r="Z1243" s="6"/>
      <c r="AA1243" s="6"/>
      <c r="AB1243" s="7"/>
      <c r="AC1243" s="7"/>
      <c r="AD1243" s="7"/>
      <c r="AE1243" s="7"/>
      <c r="AF1243" s="7"/>
      <c r="AG1243" s="7"/>
      <c r="AH1243" s="7"/>
      <c r="AI1243" s="7"/>
      <c r="AJ1243" s="7"/>
      <c r="AK1243" s="7"/>
    </row>
    <row r="1244" spans="1:37" ht="14.25" customHeight="1" x14ac:dyDescent="0.3">
      <c r="A1244" s="6">
        <v>1243</v>
      </c>
      <c r="B1244" s="7" t="s">
        <v>5151</v>
      </c>
      <c r="C1244" s="8" t="s">
        <v>7180</v>
      </c>
      <c r="D1244" s="7" t="s">
        <v>5153</v>
      </c>
      <c r="E1244" s="7"/>
      <c r="F1244" s="7" t="s">
        <v>1055</v>
      </c>
      <c r="G1244" s="7"/>
      <c r="H1244" s="6"/>
      <c r="I1244" s="7">
        <v>13</v>
      </c>
      <c r="J1244" s="7" t="s">
        <v>360</v>
      </c>
      <c r="K1244" s="8" t="s">
        <v>7179</v>
      </c>
      <c r="L1244" s="6">
        <v>-34.562398999999999</v>
      </c>
      <c r="M1244" s="6">
        <v>-58458537</v>
      </c>
      <c r="N1244" s="49"/>
      <c r="O1244" s="49"/>
      <c r="P1244" s="7"/>
      <c r="Q1244" s="7">
        <v>100</v>
      </c>
      <c r="R1244" s="7"/>
      <c r="S1244" s="7"/>
      <c r="T1244" s="7"/>
      <c r="U1244" s="7"/>
      <c r="V1244" s="7"/>
      <c r="W1244" s="7"/>
      <c r="X1244" s="7"/>
      <c r="Y1244" s="7"/>
      <c r="Z1244" s="6"/>
      <c r="AA1244" s="6"/>
      <c r="AB1244" s="7"/>
      <c r="AC1244" s="7"/>
      <c r="AD1244" s="7"/>
      <c r="AE1244" s="7"/>
      <c r="AF1244" s="7"/>
      <c r="AG1244" s="7"/>
      <c r="AH1244" s="7"/>
      <c r="AI1244" s="7"/>
      <c r="AJ1244" s="7"/>
      <c r="AK1244" s="7"/>
    </row>
    <row r="1245" spans="1:37" ht="14.25" customHeight="1" x14ac:dyDescent="0.3">
      <c r="A1245" s="6">
        <v>1244</v>
      </c>
      <c r="B1245" s="7" t="s">
        <v>5151</v>
      </c>
      <c r="C1245" s="8" t="s">
        <v>7181</v>
      </c>
      <c r="D1245" s="7" t="s">
        <v>5153</v>
      </c>
      <c r="E1245" s="7"/>
      <c r="F1245" s="7" t="s">
        <v>1055</v>
      </c>
      <c r="G1245" s="7"/>
      <c r="H1245" s="6"/>
      <c r="I1245" s="7">
        <v>14</v>
      </c>
      <c r="J1245" s="7" t="s">
        <v>423</v>
      </c>
      <c r="K1245" s="8"/>
      <c r="L1245" s="6"/>
      <c r="M1245" s="6"/>
      <c r="N1245" s="49"/>
      <c r="O1245" s="49"/>
      <c r="P1245" s="7"/>
      <c r="Q1245" s="6">
        <v>100</v>
      </c>
      <c r="R1245" s="7"/>
      <c r="S1245" s="7"/>
      <c r="T1245" s="7"/>
      <c r="U1245" s="7"/>
      <c r="V1245" s="7"/>
      <c r="W1245" s="7"/>
      <c r="X1245" s="7"/>
      <c r="Y1245" s="7"/>
      <c r="Z1245" s="6"/>
      <c r="AA1245" s="6"/>
      <c r="AB1245" s="7"/>
      <c r="AC1245" s="7"/>
      <c r="AD1245" s="7"/>
      <c r="AE1245" s="7"/>
      <c r="AF1245" s="7"/>
      <c r="AG1245" s="7"/>
      <c r="AH1245" s="7"/>
      <c r="AI1245" s="7"/>
      <c r="AJ1245" s="7"/>
      <c r="AK1245" s="7"/>
    </row>
    <row r="1246" spans="1:37" ht="14.25" customHeight="1" x14ac:dyDescent="0.3">
      <c r="A1246" s="6">
        <v>1245</v>
      </c>
      <c r="B1246" s="7" t="s">
        <v>5151</v>
      </c>
      <c r="C1246" s="8" t="s">
        <v>7182</v>
      </c>
      <c r="D1246" s="7" t="s">
        <v>5186</v>
      </c>
      <c r="E1246" s="7"/>
      <c r="F1246" s="7" t="s">
        <v>1055</v>
      </c>
      <c r="G1246" s="7"/>
      <c r="H1246" s="6"/>
      <c r="I1246" s="7">
        <v>14</v>
      </c>
      <c r="J1246" s="7" t="s">
        <v>423</v>
      </c>
      <c r="K1246" s="8"/>
      <c r="L1246" s="6"/>
      <c r="M1246" s="6"/>
      <c r="N1246" s="49"/>
      <c r="O1246" s="49"/>
      <c r="P1246" s="7"/>
      <c r="Q1246" s="7"/>
      <c r="R1246" s="7"/>
      <c r="S1246" s="7"/>
      <c r="T1246" s="7"/>
      <c r="U1246" s="7"/>
      <c r="V1246" s="7"/>
      <c r="W1246" s="7"/>
      <c r="X1246" s="7"/>
      <c r="Y1246" s="7"/>
      <c r="Z1246" s="6"/>
      <c r="AA1246" s="6"/>
      <c r="AB1246" s="7"/>
      <c r="AC1246" s="7"/>
      <c r="AD1246" s="7"/>
      <c r="AE1246" s="7"/>
      <c r="AF1246" s="7"/>
      <c r="AG1246" s="7"/>
      <c r="AH1246" s="7"/>
      <c r="AI1246" s="7"/>
      <c r="AJ1246" s="7"/>
      <c r="AK1246" s="7"/>
    </row>
    <row r="1247" spans="1:37" ht="14.25" customHeight="1" x14ac:dyDescent="0.3">
      <c r="A1247" s="6">
        <v>1246</v>
      </c>
      <c r="B1247" s="7" t="s">
        <v>5151</v>
      </c>
      <c r="C1247" s="8" t="s">
        <v>7183</v>
      </c>
      <c r="D1247" s="7" t="s">
        <v>5153</v>
      </c>
      <c r="E1247" s="7"/>
      <c r="F1247" s="7" t="s">
        <v>1055</v>
      </c>
      <c r="G1247" s="7"/>
      <c r="H1247" s="6"/>
      <c r="I1247" s="7">
        <v>15</v>
      </c>
      <c r="J1247" s="7" t="s">
        <v>2646</v>
      </c>
      <c r="K1247" s="8" t="s">
        <v>7184</v>
      </c>
      <c r="L1247" s="6">
        <v>-34.604861</v>
      </c>
      <c r="M1247" s="6" t="s">
        <v>7185</v>
      </c>
      <c r="N1247" s="49"/>
      <c r="O1247" s="49"/>
      <c r="P1247" s="7"/>
      <c r="Q1247" s="7">
        <v>100</v>
      </c>
      <c r="R1247" s="7"/>
      <c r="S1247" s="7"/>
      <c r="T1247" s="7"/>
      <c r="U1247" s="7"/>
      <c r="V1247" s="7"/>
      <c r="W1247" s="7"/>
      <c r="X1247" s="7"/>
      <c r="Y1247" s="7"/>
      <c r="Z1247" s="6"/>
      <c r="AA1247" s="6"/>
      <c r="AB1247" s="7"/>
      <c r="AC1247" s="7"/>
      <c r="AD1247" s="7"/>
      <c r="AE1247" s="7"/>
      <c r="AF1247" s="7"/>
      <c r="AG1247" s="7"/>
      <c r="AH1247" s="7"/>
      <c r="AI1247" s="7"/>
      <c r="AJ1247" s="7"/>
      <c r="AK1247" s="7"/>
    </row>
    <row r="1248" spans="1:37" ht="14.25" customHeight="1" x14ac:dyDescent="0.3">
      <c r="A1248" s="6">
        <v>1247</v>
      </c>
      <c r="B1248" s="7" t="s">
        <v>5151</v>
      </c>
      <c r="C1248" s="8" t="s">
        <v>7186</v>
      </c>
      <c r="D1248" s="7" t="s">
        <v>5153</v>
      </c>
      <c r="E1248" s="7"/>
      <c r="F1248" s="7" t="s">
        <v>1055</v>
      </c>
      <c r="G1248" s="7"/>
      <c r="H1248" s="6"/>
      <c r="I1248" s="7">
        <v>15</v>
      </c>
      <c r="J1248" s="7" t="s">
        <v>5121</v>
      </c>
      <c r="K1248" s="8" t="s">
        <v>7187</v>
      </c>
      <c r="L1248" s="6">
        <v>-34.587770999999996</v>
      </c>
      <c r="M1248" s="6">
        <v>-58.467199999999998</v>
      </c>
      <c r="N1248" s="49"/>
      <c r="O1248" s="49"/>
      <c r="P1248" s="7"/>
      <c r="Q1248" s="7">
        <v>100</v>
      </c>
      <c r="R1248" s="7"/>
      <c r="S1248" s="7"/>
      <c r="T1248" s="7"/>
      <c r="U1248" s="7"/>
      <c r="V1248" s="7"/>
      <c r="W1248" s="7"/>
      <c r="X1248" s="7"/>
      <c r="Y1248" s="7"/>
      <c r="Z1248" s="6"/>
      <c r="AA1248" s="6"/>
      <c r="AB1248" s="7"/>
      <c r="AC1248" s="7"/>
      <c r="AD1248" s="7"/>
      <c r="AE1248" s="7"/>
      <c r="AF1248" s="7"/>
      <c r="AG1248" s="7"/>
      <c r="AH1248" s="7"/>
      <c r="AI1248" s="7"/>
      <c r="AJ1248" s="7"/>
      <c r="AK1248" s="7"/>
    </row>
    <row r="1249" spans="1:37" ht="14.25" customHeight="1" x14ac:dyDescent="0.3">
      <c r="A1249" s="6">
        <v>1248</v>
      </c>
      <c r="B1249" s="7" t="s">
        <v>7188</v>
      </c>
      <c r="C1249" s="8" t="s">
        <v>7189</v>
      </c>
      <c r="D1249" s="7" t="s">
        <v>5153</v>
      </c>
      <c r="E1249" s="7"/>
      <c r="F1249" s="7" t="s">
        <v>1055</v>
      </c>
      <c r="G1249" s="7"/>
      <c r="H1249" s="6"/>
      <c r="I1249" s="7">
        <v>8</v>
      </c>
      <c r="J1249" s="7" t="s">
        <v>89</v>
      </c>
      <c r="K1249" s="8" t="s">
        <v>7190</v>
      </c>
      <c r="L1249" s="6">
        <v>-34.68047</v>
      </c>
      <c r="M1249" s="6">
        <v>-58.487540000000003</v>
      </c>
      <c r="N1249" s="49"/>
      <c r="O1249" s="49"/>
      <c r="P1249" s="7"/>
      <c r="Q1249" s="7">
        <v>100</v>
      </c>
      <c r="R1249" s="7"/>
      <c r="S1249" s="7"/>
      <c r="T1249" s="7"/>
      <c r="U1249" s="7"/>
      <c r="V1249" s="7"/>
      <c r="W1249" s="7"/>
      <c r="X1249" s="7"/>
      <c r="Y1249" s="7"/>
      <c r="Z1249" s="6"/>
      <c r="AA1249" s="6"/>
      <c r="AB1249" s="7"/>
      <c r="AC1249" s="7"/>
      <c r="AD1249" s="7"/>
      <c r="AE1249" s="7"/>
      <c r="AF1249" s="7"/>
      <c r="AG1249" s="7"/>
      <c r="AH1249" s="7"/>
      <c r="AI1249" s="7"/>
      <c r="AJ1249" s="7"/>
      <c r="AK1249" s="7"/>
    </row>
    <row r="1250" spans="1:37" ht="14.25" customHeight="1" x14ac:dyDescent="0.3">
      <c r="A1250" s="6">
        <v>1249</v>
      </c>
      <c r="B1250" s="7" t="s">
        <v>7188</v>
      </c>
      <c r="C1250" s="8" t="s">
        <v>7191</v>
      </c>
      <c r="D1250" s="7" t="s">
        <v>5153</v>
      </c>
      <c r="E1250" s="7"/>
      <c r="F1250" s="7" t="s">
        <v>1055</v>
      </c>
      <c r="G1250" s="7"/>
      <c r="H1250" s="6"/>
      <c r="I1250" s="7">
        <v>8</v>
      </c>
      <c r="J1250" s="7" t="s">
        <v>173</v>
      </c>
      <c r="K1250" s="8" t="s">
        <v>7192</v>
      </c>
      <c r="L1250" s="6">
        <v>-34.666359999999997</v>
      </c>
      <c r="M1250" s="6">
        <v>-58.444495000000003</v>
      </c>
      <c r="N1250" s="49"/>
      <c r="O1250" s="49"/>
      <c r="P1250" s="7"/>
      <c r="Q1250" s="7">
        <v>100</v>
      </c>
      <c r="R1250" s="7"/>
      <c r="S1250" s="7"/>
      <c r="T1250" s="7"/>
      <c r="U1250" s="7"/>
      <c r="V1250" s="7"/>
      <c r="W1250" s="7"/>
      <c r="X1250" s="7"/>
      <c r="Y1250" s="7"/>
      <c r="Z1250" s="6"/>
      <c r="AA1250" s="6"/>
      <c r="AB1250" s="7"/>
      <c r="AC1250" s="7"/>
      <c r="AD1250" s="7"/>
      <c r="AE1250" s="7"/>
      <c r="AF1250" s="7"/>
      <c r="AG1250" s="7"/>
      <c r="AH1250" s="7"/>
      <c r="AI1250" s="7"/>
      <c r="AJ1250" s="7"/>
      <c r="AK1250" s="7"/>
    </row>
    <row r="1251" spans="1:37" ht="14.25" customHeight="1" x14ac:dyDescent="0.3">
      <c r="A1251" s="6">
        <v>1250</v>
      </c>
      <c r="B1251" s="7" t="s">
        <v>7188</v>
      </c>
      <c r="C1251" s="8" t="s">
        <v>7193</v>
      </c>
      <c r="D1251" s="7" t="s">
        <v>5153</v>
      </c>
      <c r="E1251" s="7"/>
      <c r="F1251" s="7" t="s">
        <v>1055</v>
      </c>
      <c r="G1251" s="7"/>
      <c r="H1251" s="6"/>
      <c r="I1251" s="7">
        <v>7</v>
      </c>
      <c r="J1251" s="7" t="s">
        <v>1280</v>
      </c>
      <c r="K1251" s="8" t="s">
        <v>7194</v>
      </c>
      <c r="L1251" s="6">
        <v>-34.65052</v>
      </c>
      <c r="M1251" s="6">
        <v>-58.437800000000003</v>
      </c>
      <c r="N1251" s="49"/>
      <c r="O1251" s="49"/>
      <c r="P1251" s="7"/>
      <c r="Q1251" s="7">
        <v>100</v>
      </c>
      <c r="R1251" s="7"/>
      <c r="S1251" s="7"/>
      <c r="T1251" s="7"/>
      <c r="U1251" s="7"/>
      <c r="V1251" s="7"/>
      <c r="W1251" s="7"/>
      <c r="X1251" s="7"/>
      <c r="Y1251" s="7"/>
      <c r="Z1251" s="6"/>
      <c r="AA1251" s="6"/>
      <c r="AB1251" s="7"/>
      <c r="AC1251" s="7"/>
      <c r="AD1251" s="7"/>
      <c r="AE1251" s="7"/>
      <c r="AF1251" s="7"/>
      <c r="AG1251" s="7"/>
      <c r="AH1251" s="7"/>
      <c r="AI1251" s="7"/>
      <c r="AJ1251" s="7"/>
      <c r="AK1251" s="7"/>
    </row>
    <row r="1252" spans="1:37" ht="14.25" customHeight="1" x14ac:dyDescent="0.3">
      <c r="A1252" s="6">
        <v>1251</v>
      </c>
      <c r="B1252" s="7" t="s">
        <v>615</v>
      </c>
      <c r="C1252" s="8" t="s">
        <v>7195</v>
      </c>
      <c r="D1252" s="7" t="s">
        <v>38</v>
      </c>
      <c r="E1252" s="7" t="s">
        <v>193</v>
      </c>
      <c r="F1252" s="7" t="s">
        <v>4724</v>
      </c>
      <c r="G1252" s="7" t="s">
        <v>7196</v>
      </c>
      <c r="H1252" s="21">
        <v>158248836.68000001</v>
      </c>
      <c r="I1252" s="7">
        <v>9</v>
      </c>
      <c r="J1252" s="7" t="s">
        <v>302</v>
      </c>
      <c r="K1252" s="8" t="s">
        <v>7197</v>
      </c>
      <c r="L1252" s="7">
        <v>34635782</v>
      </c>
      <c r="M1252" s="7">
        <v>58524987</v>
      </c>
      <c r="N1252" s="49">
        <v>43444</v>
      </c>
      <c r="O1252" s="49">
        <v>44620</v>
      </c>
      <c r="P1252" s="7">
        <v>50</v>
      </c>
      <c r="Q1252" s="7">
        <v>100</v>
      </c>
      <c r="R1252" s="7"/>
      <c r="S1252" s="7"/>
      <c r="T1252" s="7"/>
      <c r="U1252" s="7"/>
      <c r="V1252" s="7" t="s">
        <v>7198</v>
      </c>
      <c r="W1252" s="7">
        <v>2019</v>
      </c>
      <c r="X1252" s="7" t="s">
        <v>7199</v>
      </c>
      <c r="Y1252" s="7" t="s">
        <v>7200</v>
      </c>
      <c r="Z1252" s="6">
        <v>30541068151</v>
      </c>
      <c r="AA1252" s="6"/>
      <c r="AB1252" s="7"/>
      <c r="AC1252" s="7"/>
      <c r="AD1252" s="7"/>
      <c r="AE1252" s="7"/>
      <c r="AF1252" s="7"/>
      <c r="AG1252" s="7"/>
      <c r="AH1252" s="7"/>
      <c r="AI1252" s="7"/>
      <c r="AJ1252" s="7"/>
      <c r="AK1252" s="7"/>
    </row>
    <row r="1253" spans="1:37" ht="14.25" customHeight="1" x14ac:dyDescent="0.3">
      <c r="A1253" s="6">
        <v>1252</v>
      </c>
      <c r="B1253" s="7" t="s">
        <v>615</v>
      </c>
      <c r="C1253" s="8" t="s">
        <v>7201</v>
      </c>
      <c r="D1253" s="7" t="s">
        <v>38</v>
      </c>
      <c r="E1253" s="7" t="s">
        <v>193</v>
      </c>
      <c r="F1253" s="7" t="s">
        <v>4724</v>
      </c>
      <c r="G1253" s="7" t="s">
        <v>7202</v>
      </c>
      <c r="H1253" s="21">
        <v>187302527.27000001</v>
      </c>
      <c r="I1253" s="7">
        <v>10</v>
      </c>
      <c r="J1253" s="7" t="s">
        <v>765</v>
      </c>
      <c r="K1253" s="8" t="s">
        <v>7203</v>
      </c>
      <c r="L1253" s="7">
        <v>34639019</v>
      </c>
      <c r="M1253" s="7">
        <v>58494131</v>
      </c>
      <c r="N1253" s="49">
        <v>43381</v>
      </c>
      <c r="O1253" s="49">
        <v>44642</v>
      </c>
      <c r="P1253" s="7">
        <v>27</v>
      </c>
      <c r="Q1253" s="7">
        <v>100</v>
      </c>
      <c r="R1253" s="7"/>
      <c r="S1253" s="7"/>
      <c r="T1253" s="7"/>
      <c r="U1253" s="7"/>
      <c r="V1253" s="7" t="s">
        <v>7204</v>
      </c>
      <c r="W1253" s="7">
        <v>2019</v>
      </c>
      <c r="X1253" s="7" t="s">
        <v>7199</v>
      </c>
      <c r="Y1253" s="7" t="s">
        <v>7205</v>
      </c>
      <c r="Z1253" s="6">
        <v>30709107123</v>
      </c>
      <c r="AA1253" s="6"/>
      <c r="AB1253" s="7"/>
      <c r="AC1253" s="7"/>
      <c r="AD1253" s="7"/>
      <c r="AE1253" s="7"/>
      <c r="AF1253" s="7"/>
      <c r="AG1253" s="7"/>
      <c r="AH1253" s="7"/>
      <c r="AI1253" s="7"/>
      <c r="AJ1253" s="7"/>
      <c r="AK1253" s="7"/>
    </row>
    <row r="1254" spans="1:37" ht="14.25" customHeight="1" x14ac:dyDescent="0.3">
      <c r="A1254" s="6">
        <v>1253</v>
      </c>
      <c r="B1254" s="7" t="s">
        <v>615</v>
      </c>
      <c r="C1254" s="8" t="s">
        <v>7206</v>
      </c>
      <c r="D1254" s="23" t="s">
        <v>7207</v>
      </c>
      <c r="E1254" s="7" t="s">
        <v>193</v>
      </c>
      <c r="F1254" s="7" t="s">
        <v>4724</v>
      </c>
      <c r="G1254" s="7" t="s">
        <v>7208</v>
      </c>
      <c r="H1254" s="21">
        <v>193653131</v>
      </c>
      <c r="I1254" s="7">
        <v>3</v>
      </c>
      <c r="J1254" s="7" t="s">
        <v>538</v>
      </c>
      <c r="K1254" s="8" t="s">
        <v>7209</v>
      </c>
      <c r="L1254" s="7">
        <v>34615028</v>
      </c>
      <c r="M1254" s="7">
        <v>58393686</v>
      </c>
      <c r="N1254" s="49">
        <v>44652</v>
      </c>
      <c r="O1254" s="49">
        <v>45189</v>
      </c>
      <c r="P1254" s="17">
        <v>56</v>
      </c>
      <c r="Q1254" s="17">
        <v>100</v>
      </c>
      <c r="R1254" s="7"/>
      <c r="S1254" s="7"/>
      <c r="T1254" s="7"/>
      <c r="U1254" s="7"/>
      <c r="V1254" s="7" t="s">
        <v>7210</v>
      </c>
      <c r="W1254" s="7">
        <v>2022</v>
      </c>
      <c r="X1254" s="7" t="s">
        <v>7199</v>
      </c>
      <c r="Y1254" s="7" t="s">
        <v>7211</v>
      </c>
      <c r="Z1254" s="6">
        <v>30677303863</v>
      </c>
      <c r="AA1254" s="6"/>
      <c r="AB1254" s="7"/>
      <c r="AC1254" s="7"/>
      <c r="AD1254" s="7"/>
      <c r="AE1254" s="7"/>
      <c r="AF1254" s="7"/>
      <c r="AG1254" s="7"/>
      <c r="AH1254" s="7"/>
      <c r="AI1254" s="7"/>
      <c r="AJ1254" s="7"/>
      <c r="AK1254" s="7"/>
    </row>
    <row r="1255" spans="1:37" ht="14.25" customHeight="1" x14ac:dyDescent="0.3">
      <c r="A1255" s="6">
        <v>1254</v>
      </c>
      <c r="B1255" s="7" t="s">
        <v>615</v>
      </c>
      <c r="C1255" s="8" t="s">
        <v>7212</v>
      </c>
      <c r="D1255" s="7" t="s">
        <v>3264</v>
      </c>
      <c r="E1255" s="7" t="s">
        <v>193</v>
      </c>
      <c r="F1255" s="7" t="s">
        <v>4724</v>
      </c>
      <c r="G1255" s="7" t="s">
        <v>7213</v>
      </c>
      <c r="H1255" s="21">
        <v>648993432.10000002</v>
      </c>
      <c r="I1255" s="7">
        <v>7</v>
      </c>
      <c r="J1255" s="7" t="s">
        <v>690</v>
      </c>
      <c r="K1255" s="8" t="s">
        <v>7214</v>
      </c>
      <c r="L1255" s="7">
        <v>34638413</v>
      </c>
      <c r="M1255" s="7">
        <v>58456423</v>
      </c>
      <c r="N1255" s="49">
        <v>44754</v>
      </c>
      <c r="O1255" s="49">
        <v>45261</v>
      </c>
      <c r="P1255" s="17">
        <v>16</v>
      </c>
      <c r="Q1255" s="17">
        <v>65</v>
      </c>
      <c r="R1255" s="7"/>
      <c r="S1255" s="7"/>
      <c r="T1255" s="7"/>
      <c r="U1255" s="7"/>
      <c r="V1255" s="7" t="s">
        <v>7048</v>
      </c>
      <c r="W1255" s="7">
        <v>2022</v>
      </c>
      <c r="X1255" s="7" t="s">
        <v>7199</v>
      </c>
      <c r="Y1255" s="7" t="s">
        <v>7215</v>
      </c>
      <c r="Z1255" s="6">
        <v>30713272708</v>
      </c>
      <c r="AA1255" s="6"/>
      <c r="AB1255" s="7"/>
      <c r="AC1255" s="7"/>
      <c r="AD1255" s="7"/>
      <c r="AE1255" s="7"/>
      <c r="AF1255" s="7"/>
      <c r="AG1255" s="7"/>
      <c r="AH1255" s="7"/>
      <c r="AI1255" s="7"/>
      <c r="AJ1255" s="7"/>
      <c r="AK1255" s="7"/>
    </row>
    <row r="1256" spans="1:37" ht="14.25" customHeight="1" x14ac:dyDescent="0.3">
      <c r="A1256" s="6">
        <v>1255</v>
      </c>
      <c r="B1256" s="7" t="s">
        <v>7216</v>
      </c>
      <c r="C1256" s="8" t="s">
        <v>7217</v>
      </c>
      <c r="D1256" s="23" t="s">
        <v>7207</v>
      </c>
      <c r="E1256" s="7" t="s">
        <v>193</v>
      </c>
      <c r="F1256" s="7" t="s">
        <v>4724</v>
      </c>
      <c r="G1256" s="7" t="s">
        <v>7218</v>
      </c>
      <c r="H1256" s="6" t="s">
        <v>7219</v>
      </c>
      <c r="I1256" s="7">
        <v>4</v>
      </c>
      <c r="J1256" s="7" t="s">
        <v>350</v>
      </c>
      <c r="K1256" s="8" t="s">
        <v>7220</v>
      </c>
      <c r="L1256" s="7">
        <v>34618949</v>
      </c>
      <c r="M1256" s="7">
        <v>58356877</v>
      </c>
      <c r="N1256" s="49">
        <v>44789</v>
      </c>
      <c r="O1256" s="49">
        <v>45201</v>
      </c>
      <c r="P1256" s="17">
        <v>14</v>
      </c>
      <c r="Q1256" s="17">
        <v>100</v>
      </c>
      <c r="R1256" s="7"/>
      <c r="S1256" s="7"/>
      <c r="T1256" s="7"/>
      <c r="U1256" s="7"/>
      <c r="V1256" s="7" t="s">
        <v>7221</v>
      </c>
      <c r="W1256" s="7">
        <v>2022</v>
      </c>
      <c r="X1256" s="7" t="s">
        <v>7199</v>
      </c>
      <c r="Y1256" s="7" t="s">
        <v>7222</v>
      </c>
      <c r="Z1256" s="6">
        <v>30708518723</v>
      </c>
      <c r="AA1256" s="6"/>
      <c r="AB1256" s="7"/>
      <c r="AC1256" s="7"/>
      <c r="AD1256" s="7"/>
      <c r="AE1256" s="7"/>
      <c r="AF1256" s="7"/>
      <c r="AG1256" s="7"/>
      <c r="AH1256" s="7"/>
      <c r="AI1256" s="7"/>
      <c r="AJ1256" s="7"/>
      <c r="AK1256" s="7"/>
    </row>
    <row r="1257" spans="1:37" ht="14.25" customHeight="1" x14ac:dyDescent="0.3">
      <c r="A1257" s="6">
        <v>1256</v>
      </c>
      <c r="B1257" s="7" t="s">
        <v>535</v>
      </c>
      <c r="C1257" s="8" t="s">
        <v>7223</v>
      </c>
      <c r="D1257" s="7" t="s">
        <v>38</v>
      </c>
      <c r="E1257" s="7" t="s">
        <v>193</v>
      </c>
      <c r="F1257" s="7" t="s">
        <v>4724</v>
      </c>
      <c r="G1257" s="7" t="s">
        <v>7224</v>
      </c>
      <c r="H1257" s="6">
        <v>7405293.3099999996</v>
      </c>
      <c r="I1257" s="7">
        <v>4</v>
      </c>
      <c r="J1257" s="7" t="s">
        <v>400</v>
      </c>
      <c r="K1257" s="8" t="s">
        <v>4779</v>
      </c>
      <c r="L1257" s="7">
        <v>-34.630970900000001</v>
      </c>
      <c r="M1257" s="7">
        <v>-58.37836094</v>
      </c>
      <c r="N1257" s="49">
        <v>42654</v>
      </c>
      <c r="O1257" s="49">
        <v>42744</v>
      </c>
      <c r="P1257" s="7">
        <v>3</v>
      </c>
      <c r="Q1257" s="7">
        <v>100</v>
      </c>
      <c r="R1257" s="31" t="s">
        <v>4780</v>
      </c>
      <c r="S1257" s="31" t="s">
        <v>4781</v>
      </c>
      <c r="T1257" s="31" t="s">
        <v>4782</v>
      </c>
      <c r="U1257" s="31" t="s">
        <v>4783</v>
      </c>
      <c r="V1257" s="7" t="s">
        <v>227</v>
      </c>
      <c r="W1257" s="7">
        <v>2016</v>
      </c>
      <c r="X1257" s="7" t="s">
        <v>4732</v>
      </c>
      <c r="Y1257" s="7"/>
      <c r="Z1257" s="6">
        <v>30711470022</v>
      </c>
      <c r="AA1257" s="6">
        <v>73377</v>
      </c>
      <c r="AB1257" s="7">
        <v>20</v>
      </c>
      <c r="AC1257" s="7"/>
      <c r="AD1257" s="7"/>
      <c r="AE1257" s="7"/>
      <c r="AF1257" s="31" t="s">
        <v>545</v>
      </c>
      <c r="AG1257" s="7"/>
      <c r="AH1257" s="7" t="s">
        <v>7225</v>
      </c>
      <c r="AI1257" s="7"/>
      <c r="AJ1257" s="7"/>
      <c r="AK1257" s="7"/>
    </row>
    <row r="1258" spans="1:37" ht="14.25" customHeight="1" x14ac:dyDescent="0.3">
      <c r="A1258" s="6">
        <v>1257</v>
      </c>
      <c r="B1258" s="7" t="s">
        <v>535</v>
      </c>
      <c r="C1258" s="8" t="s">
        <v>7226</v>
      </c>
      <c r="D1258" s="7" t="s">
        <v>38</v>
      </c>
      <c r="E1258" s="7" t="s">
        <v>193</v>
      </c>
      <c r="F1258" s="7" t="s">
        <v>4724</v>
      </c>
      <c r="G1258" s="7" t="s">
        <v>7227</v>
      </c>
      <c r="H1258" s="6">
        <v>7420760.3200000003</v>
      </c>
      <c r="I1258" s="7">
        <v>4</v>
      </c>
      <c r="J1258" s="7" t="s">
        <v>400</v>
      </c>
      <c r="K1258" s="8" t="s">
        <v>4779</v>
      </c>
      <c r="L1258" s="7">
        <v>-34.630970900000001</v>
      </c>
      <c r="M1258" s="7">
        <v>-58.37836094</v>
      </c>
      <c r="N1258" s="49">
        <v>42798</v>
      </c>
      <c r="O1258" s="49">
        <v>43003</v>
      </c>
      <c r="P1258" s="7">
        <v>6</v>
      </c>
      <c r="Q1258" s="7">
        <v>100</v>
      </c>
      <c r="R1258" s="31" t="s">
        <v>4794</v>
      </c>
      <c r="S1258" s="31" t="s">
        <v>4795</v>
      </c>
      <c r="T1258" s="31" t="s">
        <v>4796</v>
      </c>
      <c r="U1258" s="7"/>
      <c r="V1258" s="7" t="s">
        <v>7228</v>
      </c>
      <c r="W1258" s="7">
        <v>2017</v>
      </c>
      <c r="X1258" s="7" t="s">
        <v>4732</v>
      </c>
      <c r="Y1258" s="7"/>
      <c r="Z1258" s="6">
        <v>30712521232</v>
      </c>
      <c r="AA1258" s="6">
        <v>73377</v>
      </c>
      <c r="AB1258" s="7">
        <v>20</v>
      </c>
      <c r="AC1258" s="7"/>
      <c r="AD1258" s="7"/>
      <c r="AE1258" s="7"/>
      <c r="AF1258" s="31" t="s">
        <v>545</v>
      </c>
      <c r="AG1258" s="7"/>
      <c r="AH1258" s="7" t="s">
        <v>7229</v>
      </c>
      <c r="AI1258" s="7"/>
      <c r="AJ1258" s="7"/>
      <c r="AK1258" s="7"/>
    </row>
    <row r="1259" spans="1:37" ht="14.25" customHeight="1" x14ac:dyDescent="0.3">
      <c r="A1259" s="6">
        <v>1258</v>
      </c>
      <c r="B1259" s="7" t="s">
        <v>535</v>
      </c>
      <c r="C1259" s="8" t="s">
        <v>7230</v>
      </c>
      <c r="D1259" s="7" t="s">
        <v>38</v>
      </c>
      <c r="E1259" s="7" t="s">
        <v>193</v>
      </c>
      <c r="F1259" s="7" t="s">
        <v>4724</v>
      </c>
      <c r="G1259" s="7" t="s">
        <v>7231</v>
      </c>
      <c r="H1259" s="6">
        <v>7282063.4900000002</v>
      </c>
      <c r="I1259" s="7">
        <v>4</v>
      </c>
      <c r="J1259" s="7" t="s">
        <v>400</v>
      </c>
      <c r="K1259" s="8" t="s">
        <v>4779</v>
      </c>
      <c r="L1259" s="7">
        <v>-34.630970900000001</v>
      </c>
      <c r="M1259" s="7">
        <v>-58.37836094</v>
      </c>
      <c r="N1259" s="49">
        <v>42798</v>
      </c>
      <c r="O1259" s="49">
        <v>43003</v>
      </c>
      <c r="P1259" s="7">
        <v>6</v>
      </c>
      <c r="Q1259" s="7">
        <v>100</v>
      </c>
      <c r="R1259" s="7" t="s">
        <v>4794</v>
      </c>
      <c r="S1259" s="7" t="s">
        <v>4795</v>
      </c>
      <c r="T1259" s="7" t="s">
        <v>4796</v>
      </c>
      <c r="U1259" s="7"/>
      <c r="V1259" s="7" t="s">
        <v>7232</v>
      </c>
      <c r="W1259" s="7">
        <v>2017</v>
      </c>
      <c r="X1259" s="7" t="s">
        <v>4732</v>
      </c>
      <c r="Y1259" s="7"/>
      <c r="Z1259" s="6">
        <v>30712521232</v>
      </c>
      <c r="AA1259" s="6">
        <v>73377</v>
      </c>
      <c r="AB1259" s="7">
        <v>20</v>
      </c>
      <c r="AC1259" s="7"/>
      <c r="AD1259" s="7"/>
      <c r="AE1259" s="7"/>
      <c r="AF1259" s="7"/>
      <c r="AG1259" s="7"/>
      <c r="AH1259" s="7"/>
      <c r="AI1259" s="7"/>
      <c r="AJ1259" s="7"/>
      <c r="AK1259" s="7"/>
    </row>
    <row r="1260" spans="1:37" ht="14.25" customHeight="1" x14ac:dyDescent="0.3">
      <c r="A1260" s="6">
        <v>1259</v>
      </c>
      <c r="B1260" s="7" t="s">
        <v>535</v>
      </c>
      <c r="C1260" s="8" t="s">
        <v>7233</v>
      </c>
      <c r="D1260" s="7" t="s">
        <v>38</v>
      </c>
      <c r="E1260" s="7" t="s">
        <v>193</v>
      </c>
      <c r="F1260" s="7" t="s">
        <v>4724</v>
      </c>
      <c r="G1260" s="7" t="s">
        <v>7234</v>
      </c>
      <c r="H1260" s="6">
        <v>7467878.5999999996</v>
      </c>
      <c r="I1260" s="7">
        <v>4</v>
      </c>
      <c r="J1260" s="7" t="s">
        <v>400</v>
      </c>
      <c r="K1260" s="8" t="s">
        <v>4779</v>
      </c>
      <c r="L1260" s="7">
        <v>-34.630970900000001</v>
      </c>
      <c r="M1260" s="7">
        <v>-58.37836094</v>
      </c>
      <c r="N1260" s="49">
        <v>42798</v>
      </c>
      <c r="O1260" s="49">
        <v>43003</v>
      </c>
      <c r="P1260" s="7">
        <v>6</v>
      </c>
      <c r="Q1260" s="7">
        <v>100</v>
      </c>
      <c r="R1260" s="7" t="s">
        <v>4794</v>
      </c>
      <c r="S1260" s="7" t="s">
        <v>4795</v>
      </c>
      <c r="T1260" s="7" t="s">
        <v>4796</v>
      </c>
      <c r="U1260" s="7"/>
      <c r="V1260" s="7" t="s">
        <v>7232</v>
      </c>
      <c r="W1260" s="7">
        <v>2017</v>
      </c>
      <c r="X1260" s="7" t="s">
        <v>4732</v>
      </c>
      <c r="Y1260" s="7"/>
      <c r="Z1260" s="6">
        <v>30712521232</v>
      </c>
      <c r="AA1260" s="6">
        <v>73377</v>
      </c>
      <c r="AB1260" s="7">
        <v>20</v>
      </c>
      <c r="AC1260" s="7"/>
      <c r="AD1260" s="7"/>
      <c r="AE1260" s="7"/>
      <c r="AF1260" s="7"/>
      <c r="AG1260" s="7"/>
      <c r="AH1260" s="7"/>
      <c r="AI1260" s="7"/>
      <c r="AJ1260" s="7"/>
      <c r="AK1260" s="7"/>
    </row>
    <row r="1261" spans="1:37" ht="14.25" customHeight="1" x14ac:dyDescent="0.3">
      <c r="A1261" s="6">
        <v>1260</v>
      </c>
      <c r="B1261" s="7" t="s">
        <v>535</v>
      </c>
      <c r="C1261" s="8" t="s">
        <v>7235</v>
      </c>
      <c r="D1261" s="7" t="s">
        <v>38</v>
      </c>
      <c r="E1261" s="7" t="s">
        <v>193</v>
      </c>
      <c r="F1261" s="7" t="s">
        <v>4724</v>
      </c>
      <c r="G1261" s="7" t="s">
        <v>7236</v>
      </c>
      <c r="H1261" s="6">
        <v>9409600.1999999993</v>
      </c>
      <c r="I1261" s="7">
        <v>4</v>
      </c>
      <c r="J1261" s="7" t="s">
        <v>400</v>
      </c>
      <c r="K1261" s="8" t="s">
        <v>4779</v>
      </c>
      <c r="L1261" s="7">
        <v>-34.630970900000001</v>
      </c>
      <c r="M1261" s="7">
        <v>-58.37836094</v>
      </c>
      <c r="N1261" s="49">
        <v>42798</v>
      </c>
      <c r="O1261" s="49">
        <v>43003</v>
      </c>
      <c r="P1261" s="7">
        <v>6</v>
      </c>
      <c r="Q1261" s="7">
        <v>100</v>
      </c>
      <c r="R1261" s="7" t="s">
        <v>4794</v>
      </c>
      <c r="S1261" s="7" t="s">
        <v>4795</v>
      </c>
      <c r="T1261" s="31" t="s">
        <v>4796</v>
      </c>
      <c r="U1261" s="7"/>
      <c r="V1261" s="7" t="s">
        <v>7232</v>
      </c>
      <c r="W1261" s="7">
        <v>2017</v>
      </c>
      <c r="X1261" s="7" t="s">
        <v>4732</v>
      </c>
      <c r="Y1261" s="7"/>
      <c r="Z1261" s="6">
        <v>30712521232</v>
      </c>
      <c r="AA1261" s="6">
        <v>73377</v>
      </c>
      <c r="AB1261" s="7">
        <v>20</v>
      </c>
      <c r="AC1261" s="7"/>
      <c r="AD1261" s="7"/>
      <c r="AE1261" s="7"/>
      <c r="AF1261" s="7"/>
      <c r="AG1261" s="7"/>
      <c r="AH1261" s="7"/>
      <c r="AI1261" s="7"/>
      <c r="AJ1261" s="7"/>
      <c r="AK1261" s="7"/>
    </row>
    <row r="1262" spans="1:37" ht="14.25" customHeight="1" x14ac:dyDescent="0.3">
      <c r="A1262" s="6">
        <v>1261</v>
      </c>
      <c r="B1262" s="7" t="s">
        <v>535</v>
      </c>
      <c r="C1262" s="8" t="s">
        <v>7237</v>
      </c>
      <c r="D1262" s="7" t="s">
        <v>38</v>
      </c>
      <c r="E1262" s="7" t="s">
        <v>193</v>
      </c>
      <c r="F1262" s="7" t="s">
        <v>4724</v>
      </c>
      <c r="G1262" s="7" t="s">
        <v>7238</v>
      </c>
      <c r="H1262" s="6">
        <v>4780472.04</v>
      </c>
      <c r="I1262" s="7">
        <v>4</v>
      </c>
      <c r="J1262" s="7" t="s">
        <v>400</v>
      </c>
      <c r="K1262" s="8" t="s">
        <v>4779</v>
      </c>
      <c r="L1262" s="7">
        <v>-34.630970900000001</v>
      </c>
      <c r="M1262" s="7">
        <v>-58.37836094</v>
      </c>
      <c r="N1262" s="49">
        <v>42798</v>
      </c>
      <c r="O1262" s="49">
        <v>43003</v>
      </c>
      <c r="P1262" s="7">
        <v>6</v>
      </c>
      <c r="Q1262" s="7">
        <v>100</v>
      </c>
      <c r="R1262" s="31" t="s">
        <v>4794</v>
      </c>
      <c r="S1262" s="7" t="s">
        <v>4795</v>
      </c>
      <c r="T1262" s="7" t="s">
        <v>4796</v>
      </c>
      <c r="U1262" s="7"/>
      <c r="V1262" s="7" t="s">
        <v>7232</v>
      </c>
      <c r="W1262" s="7">
        <v>2017</v>
      </c>
      <c r="X1262" s="7" t="s">
        <v>4732</v>
      </c>
      <c r="Y1262" s="7"/>
      <c r="Z1262" s="6">
        <v>30712521232</v>
      </c>
      <c r="AA1262" s="6">
        <v>73377</v>
      </c>
      <c r="AB1262" s="7">
        <v>20</v>
      </c>
      <c r="AC1262" s="7"/>
      <c r="AD1262" s="7"/>
      <c r="AE1262" s="7"/>
      <c r="AF1262" s="7"/>
      <c r="AG1262" s="7"/>
      <c r="AH1262" s="7"/>
      <c r="AI1262" s="7"/>
      <c r="AJ1262" s="7"/>
      <c r="AK1262" s="7"/>
    </row>
    <row r="1263" spans="1:37" ht="14.25" customHeight="1" x14ac:dyDescent="0.3">
      <c r="A1263" s="6">
        <v>1262</v>
      </c>
      <c r="B1263" s="7" t="s">
        <v>535</v>
      </c>
      <c r="C1263" s="8" t="s">
        <v>7239</v>
      </c>
      <c r="D1263" s="7" t="s">
        <v>38</v>
      </c>
      <c r="E1263" s="7" t="s">
        <v>193</v>
      </c>
      <c r="F1263" s="7" t="s">
        <v>4724</v>
      </c>
      <c r="G1263" s="7" t="s">
        <v>7240</v>
      </c>
      <c r="H1263" s="6">
        <v>33855788.93</v>
      </c>
      <c r="I1263" s="7">
        <v>1</v>
      </c>
      <c r="J1263" s="7" t="s">
        <v>264</v>
      </c>
      <c r="K1263" s="8" t="s">
        <v>7241</v>
      </c>
      <c r="L1263" s="7">
        <v>-34605100</v>
      </c>
      <c r="M1263" s="7">
        <v>-58365970</v>
      </c>
      <c r="N1263" s="49">
        <v>44421</v>
      </c>
      <c r="O1263" s="49">
        <v>44540</v>
      </c>
      <c r="P1263" s="7">
        <v>4</v>
      </c>
      <c r="Q1263" s="7">
        <v>100</v>
      </c>
      <c r="R1263" s="7"/>
      <c r="S1263" s="7"/>
      <c r="T1263" s="7"/>
      <c r="U1263" s="7"/>
      <c r="V1263" s="7" t="s">
        <v>7242</v>
      </c>
      <c r="W1263" s="7">
        <v>2021</v>
      </c>
      <c r="X1263" s="7" t="s">
        <v>47</v>
      </c>
      <c r="Y1263" s="7" t="s">
        <v>7243</v>
      </c>
      <c r="Z1263" s="6">
        <v>30708518723</v>
      </c>
      <c r="AA1263" s="6"/>
      <c r="AB1263" s="7"/>
      <c r="AC1263" s="7"/>
      <c r="AD1263" s="7"/>
      <c r="AE1263" s="7"/>
      <c r="AF1263" s="7"/>
      <c r="AG1263" s="7"/>
      <c r="AH1263" s="7"/>
      <c r="AI1263" s="7"/>
      <c r="AJ1263" s="7"/>
      <c r="AK1263" s="7"/>
    </row>
    <row r="1264" spans="1:37" ht="14.25" customHeight="1" x14ac:dyDescent="0.3">
      <c r="A1264" s="6">
        <v>1263</v>
      </c>
      <c r="B1264" s="7" t="s">
        <v>535</v>
      </c>
      <c r="C1264" s="8" t="s">
        <v>7244</v>
      </c>
      <c r="D1264" s="7" t="s">
        <v>38</v>
      </c>
      <c r="E1264" s="7" t="s">
        <v>193</v>
      </c>
      <c r="F1264" s="7" t="s">
        <v>4724</v>
      </c>
      <c r="G1264" s="7" t="s">
        <v>7245</v>
      </c>
      <c r="H1264" s="6">
        <v>23411941.539999999</v>
      </c>
      <c r="I1264" s="7">
        <v>1</v>
      </c>
      <c r="J1264" s="7" t="s">
        <v>77</v>
      </c>
      <c r="K1264" s="8" t="s">
        <v>7246</v>
      </c>
      <c r="L1264" s="7">
        <v>-34603354</v>
      </c>
      <c r="M1264" s="7">
        <v>-58382236</v>
      </c>
      <c r="N1264" s="49">
        <v>43523</v>
      </c>
      <c r="O1264" s="49">
        <v>43613</v>
      </c>
      <c r="P1264" s="7">
        <v>3</v>
      </c>
      <c r="Q1264" s="7">
        <v>100</v>
      </c>
      <c r="R1264" s="7"/>
      <c r="S1264" s="7"/>
      <c r="T1264" s="7"/>
      <c r="U1264" s="7"/>
      <c r="V1264" s="7" t="s">
        <v>7247</v>
      </c>
      <c r="W1264" s="7">
        <v>2019</v>
      </c>
      <c r="X1264" s="7" t="s">
        <v>4732</v>
      </c>
      <c r="Y1264" s="7"/>
      <c r="Z1264" s="6">
        <v>30711388768</v>
      </c>
      <c r="AA1264" s="6"/>
      <c r="AB1264" s="7"/>
      <c r="AC1264" s="7"/>
      <c r="AD1264" s="7"/>
      <c r="AE1264" s="7"/>
      <c r="AF1264" s="7"/>
      <c r="AG1264" s="7"/>
      <c r="AH1264" s="7"/>
      <c r="AI1264" s="7"/>
      <c r="AJ1264" s="7"/>
      <c r="AK1264" s="7"/>
    </row>
    <row r="1265" spans="1:37" ht="14.25" customHeight="1" x14ac:dyDescent="0.3">
      <c r="A1265" s="6">
        <v>1264</v>
      </c>
      <c r="B1265" s="7" t="s">
        <v>7248</v>
      </c>
      <c r="C1265" s="8" t="s">
        <v>7248</v>
      </c>
      <c r="D1265" s="7" t="s">
        <v>38</v>
      </c>
      <c r="E1265" s="7" t="s">
        <v>193</v>
      </c>
      <c r="F1265" s="7" t="s">
        <v>4724</v>
      </c>
      <c r="G1265" s="7" t="s">
        <v>7249</v>
      </c>
      <c r="H1265" s="6">
        <v>17875722.489999998</v>
      </c>
      <c r="I1265" s="7">
        <v>14</v>
      </c>
      <c r="J1265" s="7" t="s">
        <v>423</v>
      </c>
      <c r="K1265" s="8" t="s">
        <v>7250</v>
      </c>
      <c r="L1265" s="7">
        <v>-34573419</v>
      </c>
      <c r="M1265" s="7">
        <v>-58424413</v>
      </c>
      <c r="N1265" s="49">
        <v>44405</v>
      </c>
      <c r="O1265" s="49">
        <v>44554</v>
      </c>
      <c r="P1265" s="7">
        <v>4</v>
      </c>
      <c r="Q1265" s="7">
        <v>100</v>
      </c>
      <c r="R1265" s="7"/>
      <c r="S1265" s="7"/>
      <c r="T1265" s="7"/>
      <c r="U1265" s="7"/>
      <c r="V1265" s="7" t="s">
        <v>7251</v>
      </c>
      <c r="W1265" s="7">
        <v>2021</v>
      </c>
      <c r="X1265" s="7" t="s">
        <v>47</v>
      </c>
      <c r="Y1265" s="7" t="s">
        <v>7252</v>
      </c>
      <c r="Z1265" s="6">
        <v>30575292174</v>
      </c>
      <c r="AA1265" s="6"/>
      <c r="AB1265" s="7"/>
      <c r="AC1265" s="7"/>
      <c r="AD1265" s="7"/>
      <c r="AE1265" s="7"/>
      <c r="AF1265" s="7"/>
      <c r="AG1265" s="7"/>
      <c r="AH1265" s="7"/>
      <c r="AI1265" s="7"/>
      <c r="AJ1265" s="7"/>
      <c r="AK1265" s="7"/>
    </row>
    <row r="1266" spans="1:37" ht="14.25" customHeight="1" x14ac:dyDescent="0.3">
      <c r="A1266" s="6">
        <v>1265</v>
      </c>
      <c r="B1266" s="7" t="s">
        <v>535</v>
      </c>
      <c r="C1266" s="8" t="s">
        <v>7253</v>
      </c>
      <c r="D1266" s="7" t="s">
        <v>38</v>
      </c>
      <c r="E1266" s="7" t="s">
        <v>193</v>
      </c>
      <c r="F1266" s="7" t="s">
        <v>4724</v>
      </c>
      <c r="G1266" s="7" t="s">
        <v>7254</v>
      </c>
      <c r="H1266" s="6">
        <v>36162661.200000003</v>
      </c>
      <c r="I1266" s="7">
        <v>15</v>
      </c>
      <c r="J1266" s="7" t="s">
        <v>781</v>
      </c>
      <c r="K1266" s="8" t="s">
        <v>7255</v>
      </c>
      <c r="L1266" s="7">
        <v>-34590999</v>
      </c>
      <c r="M1266" s="7">
        <v>-58453253</v>
      </c>
      <c r="N1266" s="49">
        <v>42797</v>
      </c>
      <c r="O1266" s="49">
        <v>43738</v>
      </c>
      <c r="P1266" s="7">
        <v>30</v>
      </c>
      <c r="Q1266" s="7">
        <v>100</v>
      </c>
      <c r="R1266" s="7"/>
      <c r="S1266" s="7"/>
      <c r="T1266" s="7"/>
      <c r="U1266" s="7"/>
      <c r="V1266" s="7" t="s">
        <v>7210</v>
      </c>
      <c r="W1266" s="7">
        <v>2016</v>
      </c>
      <c r="X1266" s="7" t="s">
        <v>47</v>
      </c>
      <c r="Y1266" s="7" t="s">
        <v>7256</v>
      </c>
      <c r="Z1266" s="6">
        <v>30677303863</v>
      </c>
      <c r="AA1266" s="6"/>
      <c r="AB1266" s="7"/>
      <c r="AC1266" s="7"/>
      <c r="AD1266" s="7"/>
      <c r="AE1266" s="7"/>
      <c r="AF1266" s="7"/>
      <c r="AG1266" s="7"/>
      <c r="AH1266" s="7"/>
      <c r="AI1266" s="7"/>
      <c r="AJ1266" s="7"/>
      <c r="AK1266" s="7"/>
    </row>
    <row r="1267" spans="1:37" ht="14.25" customHeight="1" x14ac:dyDescent="0.3">
      <c r="A1267" s="6">
        <v>1266</v>
      </c>
      <c r="B1267" s="7" t="s">
        <v>615</v>
      </c>
      <c r="C1267" s="8" t="s">
        <v>7257</v>
      </c>
      <c r="D1267" s="7" t="s">
        <v>38</v>
      </c>
      <c r="E1267" s="7" t="s">
        <v>193</v>
      </c>
      <c r="F1267" s="7" t="s">
        <v>4724</v>
      </c>
      <c r="G1267" s="7" t="s">
        <v>7258</v>
      </c>
      <c r="H1267" s="6">
        <v>135616072.94999999</v>
      </c>
      <c r="I1267" s="7">
        <v>4</v>
      </c>
      <c r="J1267" s="7" t="s">
        <v>367</v>
      </c>
      <c r="K1267" s="8" t="s">
        <v>7259</v>
      </c>
      <c r="L1267" s="7">
        <v>-34642043</v>
      </c>
      <c r="M1267" s="7">
        <v>-58402673</v>
      </c>
      <c r="N1267" s="49">
        <v>43389</v>
      </c>
      <c r="O1267" s="49">
        <v>43874</v>
      </c>
      <c r="P1267" s="7">
        <v>16</v>
      </c>
      <c r="Q1267" s="7">
        <v>100</v>
      </c>
      <c r="R1267" s="7"/>
      <c r="S1267" s="7"/>
      <c r="T1267" s="7"/>
      <c r="U1267" s="7"/>
      <c r="V1267" s="7" t="s">
        <v>7204</v>
      </c>
      <c r="W1267" s="7">
        <v>2018</v>
      </c>
      <c r="X1267" s="7" t="s">
        <v>47</v>
      </c>
      <c r="Y1267" s="7" t="s">
        <v>7260</v>
      </c>
      <c r="Z1267" s="6">
        <v>30709107123</v>
      </c>
      <c r="AA1267" s="6"/>
      <c r="AB1267" s="7"/>
      <c r="AC1267" s="7"/>
      <c r="AD1267" s="7"/>
      <c r="AE1267" s="7"/>
      <c r="AF1267" s="7"/>
      <c r="AG1267" s="7"/>
      <c r="AH1267" s="7"/>
      <c r="AI1267" s="7"/>
      <c r="AJ1267" s="7"/>
      <c r="AK1267" s="7"/>
    </row>
    <row r="1268" spans="1:37" ht="14.25" customHeight="1" x14ac:dyDescent="0.3">
      <c r="A1268" s="6">
        <v>1267</v>
      </c>
      <c r="B1268" s="9" t="s">
        <v>3708</v>
      </c>
      <c r="C1268" s="8" t="s">
        <v>7261</v>
      </c>
      <c r="D1268" s="8" t="s">
        <v>38</v>
      </c>
      <c r="E1268" s="8" t="s">
        <v>55</v>
      </c>
      <c r="F1268" s="10" t="s">
        <v>3039</v>
      </c>
      <c r="G1268" s="8" t="s">
        <v>7262</v>
      </c>
      <c r="H1268" s="6">
        <v>346549825</v>
      </c>
      <c r="I1268" s="7">
        <v>1</v>
      </c>
      <c r="J1268" s="10" t="s">
        <v>2896</v>
      </c>
      <c r="K1268" s="8" t="s">
        <v>7263</v>
      </c>
      <c r="L1268" s="6">
        <v>-3458324554708980</v>
      </c>
      <c r="M1268" s="6">
        <v>-5838024081802760</v>
      </c>
      <c r="N1268" s="49">
        <v>43650</v>
      </c>
      <c r="O1268" s="49">
        <v>44557</v>
      </c>
      <c r="P1268" s="6">
        <v>30</v>
      </c>
      <c r="Q1268" s="6">
        <v>100</v>
      </c>
      <c r="R1268" s="8"/>
      <c r="S1268" s="8"/>
      <c r="T1268" s="8"/>
      <c r="U1268" s="8"/>
      <c r="V1268" s="8" t="s">
        <v>7264</v>
      </c>
      <c r="W1268" s="8">
        <v>2019</v>
      </c>
      <c r="X1268" s="8" t="s">
        <v>47</v>
      </c>
      <c r="Y1268" s="7" t="s">
        <v>7265</v>
      </c>
      <c r="Z1268" s="6">
        <v>30657536551</v>
      </c>
      <c r="AA1268" s="6">
        <v>43190</v>
      </c>
      <c r="AB1268" s="6">
        <v>25</v>
      </c>
      <c r="AC1268" s="8"/>
      <c r="AD1268" s="8"/>
      <c r="AE1268" s="8"/>
      <c r="AF1268" s="8"/>
      <c r="AG1268" s="8"/>
      <c r="AH1268" s="8"/>
      <c r="AI1268" s="8"/>
      <c r="AJ1268" s="7"/>
      <c r="AK1268" s="7"/>
    </row>
    <row r="1269" spans="1:37" ht="14.25" customHeight="1" x14ac:dyDescent="0.3">
      <c r="A1269" s="6">
        <v>1268</v>
      </c>
      <c r="B1269" s="9" t="s">
        <v>3708</v>
      </c>
      <c r="C1269" s="8" t="s">
        <v>7266</v>
      </c>
      <c r="D1269" s="8" t="s">
        <v>38</v>
      </c>
      <c r="E1269" s="8" t="s">
        <v>7267</v>
      </c>
      <c r="F1269" s="10" t="s">
        <v>3039</v>
      </c>
      <c r="G1269" s="8" t="s">
        <v>7268</v>
      </c>
      <c r="H1269" s="6">
        <v>148537096.50999999</v>
      </c>
      <c r="I1269" s="7">
        <v>1</v>
      </c>
      <c r="J1269" s="10" t="s">
        <v>2896</v>
      </c>
      <c r="K1269" s="16" t="s">
        <v>7269</v>
      </c>
      <c r="L1269" s="19">
        <v>-3457277925237590</v>
      </c>
      <c r="M1269" s="19">
        <v>-5840136814550980</v>
      </c>
      <c r="N1269" s="49">
        <v>43832</v>
      </c>
      <c r="O1269" s="49">
        <v>44620</v>
      </c>
      <c r="P1269" s="6">
        <v>26</v>
      </c>
      <c r="Q1269" s="7">
        <v>91</v>
      </c>
      <c r="R1269" s="8"/>
      <c r="S1269" s="8"/>
      <c r="T1269" s="8"/>
      <c r="U1269" s="8"/>
      <c r="V1269" s="8" t="s">
        <v>7270</v>
      </c>
      <c r="W1269" s="8">
        <v>2019</v>
      </c>
      <c r="X1269" s="8" t="s">
        <v>47</v>
      </c>
      <c r="Y1269" s="7" t="s">
        <v>7271</v>
      </c>
      <c r="Z1269" s="6">
        <v>30716685361</v>
      </c>
      <c r="AA1269" s="6">
        <v>20000</v>
      </c>
      <c r="AB1269" s="6">
        <v>30</v>
      </c>
      <c r="AC1269" s="8"/>
      <c r="AD1269" s="8"/>
      <c r="AE1269" s="8"/>
      <c r="AF1269" s="8"/>
      <c r="AG1269" s="8"/>
      <c r="AH1269" s="8"/>
      <c r="AI1269" s="8"/>
      <c r="AJ1269" s="7"/>
      <c r="AK1269" s="7"/>
    </row>
    <row r="1270" spans="1:37" ht="14.25" customHeight="1" x14ac:dyDescent="0.3">
      <c r="A1270" s="6">
        <v>1269</v>
      </c>
      <c r="B1270" s="9" t="s">
        <v>3708</v>
      </c>
      <c r="C1270" s="8" t="s">
        <v>7272</v>
      </c>
      <c r="D1270" s="8" t="s">
        <v>38</v>
      </c>
      <c r="E1270" s="8" t="s">
        <v>55</v>
      </c>
      <c r="F1270" s="10" t="s">
        <v>3039</v>
      </c>
      <c r="G1270" s="8" t="s">
        <v>7273</v>
      </c>
      <c r="H1270" s="19">
        <v>5259204</v>
      </c>
      <c r="I1270" s="7">
        <v>1</v>
      </c>
      <c r="J1270" s="10" t="s">
        <v>2896</v>
      </c>
      <c r="K1270" s="8" t="s">
        <v>7274</v>
      </c>
      <c r="L1270" s="20">
        <v>-34581290</v>
      </c>
      <c r="M1270" s="20">
        <v>-58387923</v>
      </c>
      <c r="N1270" s="49">
        <v>43117</v>
      </c>
      <c r="O1270" s="49">
        <v>43329</v>
      </c>
      <c r="P1270" s="7">
        <v>7</v>
      </c>
      <c r="Q1270" s="6">
        <v>100</v>
      </c>
      <c r="R1270" s="8"/>
      <c r="S1270" s="8"/>
      <c r="T1270" s="8"/>
      <c r="U1270" s="8"/>
      <c r="V1270" s="8" t="s">
        <v>7275</v>
      </c>
      <c r="W1270" s="8">
        <v>2018</v>
      </c>
      <c r="X1270" s="8" t="s">
        <v>47</v>
      </c>
      <c r="Y1270" s="8"/>
      <c r="Z1270" s="6">
        <v>30699339810</v>
      </c>
      <c r="AA1270" s="6">
        <v>20000</v>
      </c>
      <c r="AB1270" s="6">
        <v>15</v>
      </c>
      <c r="AC1270" s="8"/>
      <c r="AD1270" s="8"/>
      <c r="AE1270" s="8"/>
      <c r="AF1270" s="8"/>
      <c r="AG1270" s="8"/>
      <c r="AH1270" s="8"/>
      <c r="AI1270" s="8"/>
      <c r="AJ1270" s="7"/>
      <c r="AK1270" s="7"/>
    </row>
    <row r="1271" spans="1:37" ht="14.25" customHeight="1" x14ac:dyDescent="0.3">
      <c r="A1271" s="6">
        <v>1270</v>
      </c>
      <c r="B1271" s="9" t="s">
        <v>3708</v>
      </c>
      <c r="C1271" s="8" t="s">
        <v>7276</v>
      </c>
      <c r="D1271" s="8" t="s">
        <v>4777</v>
      </c>
      <c r="E1271" s="8" t="s">
        <v>87</v>
      </c>
      <c r="F1271" s="10" t="s">
        <v>3039</v>
      </c>
      <c r="G1271" s="8" t="s">
        <v>7277</v>
      </c>
      <c r="H1271" s="6">
        <v>448911469</v>
      </c>
      <c r="I1271" s="7">
        <v>1</v>
      </c>
      <c r="J1271" s="10" t="s">
        <v>2896</v>
      </c>
      <c r="K1271" s="8"/>
      <c r="L1271" s="8"/>
      <c r="M1271" s="8"/>
      <c r="N1271" s="49">
        <v>43292</v>
      </c>
      <c r="O1271" s="49"/>
      <c r="P1271" s="7">
        <v>8</v>
      </c>
      <c r="Q1271" s="6">
        <v>23.5</v>
      </c>
      <c r="R1271" s="8"/>
      <c r="S1271" s="8"/>
      <c r="T1271" s="8"/>
      <c r="U1271" s="8"/>
      <c r="V1271" s="8" t="s">
        <v>7278</v>
      </c>
      <c r="W1271" s="8">
        <v>2022</v>
      </c>
      <c r="X1271" s="8" t="s">
        <v>47</v>
      </c>
      <c r="Y1271" s="8"/>
      <c r="Z1271" s="6">
        <v>30709422967</v>
      </c>
      <c r="AA1271" s="6">
        <v>140</v>
      </c>
      <c r="AB1271" s="6">
        <v>35</v>
      </c>
      <c r="AC1271" s="8"/>
      <c r="AD1271" s="8"/>
      <c r="AE1271" s="8"/>
      <c r="AF1271" s="8"/>
      <c r="AG1271" s="8"/>
      <c r="AH1271" s="8"/>
      <c r="AI1271" s="8"/>
      <c r="AJ1271" s="7"/>
      <c r="AK1271" s="7"/>
    </row>
    <row r="1272" spans="1:37" ht="14.25" customHeight="1" x14ac:dyDescent="0.3">
      <c r="A1272" s="6">
        <v>1271</v>
      </c>
      <c r="B1272" s="9" t="s">
        <v>3708</v>
      </c>
      <c r="C1272" s="8" t="s">
        <v>7279</v>
      </c>
      <c r="D1272" s="8" t="s">
        <v>3264</v>
      </c>
      <c r="E1272" s="8" t="s">
        <v>87</v>
      </c>
      <c r="F1272" s="10" t="s">
        <v>3039</v>
      </c>
      <c r="G1272" s="8" t="s">
        <v>7280</v>
      </c>
      <c r="H1272" s="6">
        <v>529648860.37</v>
      </c>
      <c r="I1272" s="7">
        <v>1</v>
      </c>
      <c r="J1272" s="10" t="s">
        <v>2896</v>
      </c>
      <c r="K1272" s="8" t="s">
        <v>7281</v>
      </c>
      <c r="L1272" s="6">
        <v>-34.582219000000002</v>
      </c>
      <c r="M1272" s="6">
        <v>-58.380569999999999</v>
      </c>
      <c r="N1272" s="49">
        <v>43857</v>
      </c>
      <c r="O1272" s="49">
        <v>44831</v>
      </c>
      <c r="P1272" s="6">
        <v>8</v>
      </c>
      <c r="Q1272" s="6">
        <v>100</v>
      </c>
      <c r="R1272" s="8"/>
      <c r="S1272" s="8"/>
      <c r="T1272" s="8"/>
      <c r="U1272" s="8"/>
      <c r="V1272" s="8" t="s">
        <v>7282</v>
      </c>
      <c r="W1272" s="8">
        <v>2019</v>
      </c>
      <c r="X1272" s="8" t="s">
        <v>47</v>
      </c>
      <c r="Y1272" s="7" t="s">
        <v>7283</v>
      </c>
      <c r="Z1272" s="6" t="s">
        <v>7284</v>
      </c>
      <c r="AA1272" s="6">
        <v>50</v>
      </c>
      <c r="AB1272" s="6">
        <v>18</v>
      </c>
      <c r="AC1272" s="8"/>
      <c r="AD1272" s="8"/>
      <c r="AE1272" s="8"/>
      <c r="AF1272" s="8"/>
      <c r="AG1272" s="8"/>
      <c r="AH1272" s="8"/>
      <c r="AI1272" s="8"/>
      <c r="AJ1272" s="7"/>
      <c r="AK1272" s="7"/>
    </row>
    <row r="1273" spans="1:37" ht="14.25" customHeight="1" x14ac:dyDescent="0.3">
      <c r="A1273" s="6">
        <v>1272</v>
      </c>
      <c r="B1273" s="9" t="s">
        <v>3708</v>
      </c>
      <c r="C1273" s="8" t="s">
        <v>7285</v>
      </c>
      <c r="D1273" s="8" t="s">
        <v>38</v>
      </c>
      <c r="E1273" s="8" t="s">
        <v>87</v>
      </c>
      <c r="F1273" s="10" t="s">
        <v>3039</v>
      </c>
      <c r="G1273" s="8" t="s">
        <v>7286</v>
      </c>
      <c r="H1273" s="6">
        <v>58966693.390000001</v>
      </c>
      <c r="I1273" s="7">
        <v>1</v>
      </c>
      <c r="J1273" s="10" t="s">
        <v>2896</v>
      </c>
      <c r="K1273" s="8" t="s">
        <v>7287</v>
      </c>
      <c r="L1273" s="6">
        <v>-34.582675999999999</v>
      </c>
      <c r="M1273" s="6">
        <v>-58.378501999999997</v>
      </c>
      <c r="N1273" s="49">
        <v>43280</v>
      </c>
      <c r="O1273" s="49">
        <v>43767</v>
      </c>
      <c r="P1273" s="6">
        <v>12</v>
      </c>
      <c r="Q1273" s="6">
        <v>100</v>
      </c>
      <c r="R1273" s="8"/>
      <c r="S1273" s="8"/>
      <c r="T1273" s="8"/>
      <c r="U1273" s="8"/>
      <c r="V1273" s="8" t="s">
        <v>7288</v>
      </c>
      <c r="W1273" s="8">
        <v>2018</v>
      </c>
      <c r="X1273" s="8" t="s">
        <v>47</v>
      </c>
      <c r="Y1273" s="7" t="s">
        <v>7289</v>
      </c>
      <c r="Z1273" s="6" t="s">
        <v>7290</v>
      </c>
      <c r="AA1273" s="6">
        <v>210</v>
      </c>
      <c r="AB1273" s="6"/>
      <c r="AC1273" s="8"/>
      <c r="AD1273" s="8"/>
      <c r="AE1273" s="8"/>
      <c r="AF1273" s="8"/>
      <c r="AG1273" s="8"/>
      <c r="AH1273" s="8"/>
      <c r="AI1273" s="8"/>
      <c r="AJ1273" s="7"/>
      <c r="AK1273" s="7"/>
    </row>
    <row r="1274" spans="1:37" ht="14.25" customHeight="1" x14ac:dyDescent="0.3">
      <c r="A1274" s="6">
        <v>1273</v>
      </c>
      <c r="B1274" s="9" t="s">
        <v>3708</v>
      </c>
      <c r="C1274" s="8" t="s">
        <v>7291</v>
      </c>
      <c r="D1274" s="8" t="s">
        <v>38</v>
      </c>
      <c r="E1274" s="8" t="s">
        <v>87</v>
      </c>
      <c r="F1274" s="10" t="s">
        <v>3039</v>
      </c>
      <c r="G1274" s="8" t="s">
        <v>7292</v>
      </c>
      <c r="H1274" s="6">
        <v>158805663</v>
      </c>
      <c r="I1274" s="7">
        <v>1</v>
      </c>
      <c r="J1274" s="10" t="s">
        <v>2896</v>
      </c>
      <c r="K1274" s="8" t="s">
        <v>7293</v>
      </c>
      <c r="L1274" s="6">
        <v>-34.585349000000001</v>
      </c>
      <c r="M1274" s="6">
        <v>-58.378509999999999</v>
      </c>
      <c r="N1274" s="49">
        <v>43364</v>
      </c>
      <c r="O1274" s="49">
        <v>43839</v>
      </c>
      <c r="P1274" s="6">
        <v>12</v>
      </c>
      <c r="Q1274" s="6">
        <v>100</v>
      </c>
      <c r="R1274" s="8"/>
      <c r="S1274" s="8"/>
      <c r="T1274" s="8"/>
      <c r="U1274" s="8"/>
      <c r="V1274" s="8" t="s">
        <v>7294</v>
      </c>
      <c r="W1274" s="8">
        <v>2019</v>
      </c>
      <c r="X1274" s="8" t="s">
        <v>47</v>
      </c>
      <c r="Y1274" s="7"/>
      <c r="Z1274" s="6">
        <v>30711331847</v>
      </c>
      <c r="AA1274" s="6">
        <v>180</v>
      </c>
      <c r="AB1274" s="6"/>
      <c r="AC1274" s="8"/>
      <c r="AD1274" s="8"/>
      <c r="AE1274" s="8"/>
      <c r="AF1274" s="8"/>
      <c r="AG1274" s="8"/>
      <c r="AH1274" s="8"/>
      <c r="AI1274" s="8"/>
      <c r="AJ1274" s="7"/>
      <c r="AK1274" s="7"/>
    </row>
    <row r="1275" spans="1:37" ht="14.25" customHeight="1" x14ac:dyDescent="0.3">
      <c r="A1275" s="6">
        <v>1274</v>
      </c>
      <c r="B1275" s="10" t="s">
        <v>3708</v>
      </c>
      <c r="C1275" s="8" t="s">
        <v>7295</v>
      </c>
      <c r="D1275" s="8" t="s">
        <v>38</v>
      </c>
      <c r="E1275" s="8" t="s">
        <v>87</v>
      </c>
      <c r="F1275" s="10" t="s">
        <v>3039</v>
      </c>
      <c r="G1275" s="8" t="s">
        <v>7296</v>
      </c>
      <c r="H1275" s="6">
        <v>80816340.879999995</v>
      </c>
      <c r="I1275" s="7">
        <v>1</v>
      </c>
      <c r="J1275" s="10" t="s">
        <v>2896</v>
      </c>
      <c r="K1275" s="8" t="s">
        <v>7297</v>
      </c>
      <c r="L1275" s="6">
        <v>-34.582033000000003</v>
      </c>
      <c r="M1275" s="6">
        <v>-58.383693000000001</v>
      </c>
      <c r="N1275" s="49">
        <v>43472</v>
      </c>
      <c r="O1275" s="49">
        <v>44349</v>
      </c>
      <c r="P1275" s="6">
        <v>10</v>
      </c>
      <c r="Q1275" s="6">
        <v>100</v>
      </c>
      <c r="R1275" s="8"/>
      <c r="S1275" s="8"/>
      <c r="T1275" s="8"/>
      <c r="U1275" s="8"/>
      <c r="V1275" s="8" t="s">
        <v>7298</v>
      </c>
      <c r="W1275" s="8">
        <v>2018</v>
      </c>
      <c r="X1275" s="8" t="s">
        <v>47</v>
      </c>
      <c r="Y1275" s="7" t="s">
        <v>7299</v>
      </c>
      <c r="Z1275" s="6" t="s">
        <v>7300</v>
      </c>
      <c r="AA1275" s="6">
        <v>120</v>
      </c>
      <c r="AB1275" s="6"/>
      <c r="AC1275" s="8"/>
      <c r="AD1275" s="8"/>
      <c r="AE1275" s="8"/>
      <c r="AF1275" s="8"/>
      <c r="AG1275" s="8"/>
      <c r="AH1275" s="8"/>
      <c r="AI1275" s="8"/>
      <c r="AJ1275" s="7"/>
      <c r="AK1275" s="7"/>
    </row>
    <row r="1276" spans="1:37" ht="14.25" customHeight="1" x14ac:dyDescent="0.3">
      <c r="A1276" s="6">
        <v>1275</v>
      </c>
      <c r="B1276" s="10" t="s">
        <v>3708</v>
      </c>
      <c r="C1276" s="8" t="s">
        <v>7301</v>
      </c>
      <c r="D1276" s="8" t="s">
        <v>38</v>
      </c>
      <c r="E1276" s="8" t="s">
        <v>87</v>
      </c>
      <c r="F1276" s="10" t="s">
        <v>3039</v>
      </c>
      <c r="G1276" s="8" t="s">
        <v>7302</v>
      </c>
      <c r="H1276" s="6">
        <v>192042442</v>
      </c>
      <c r="I1276" s="7">
        <v>1</v>
      </c>
      <c r="J1276" s="10" t="s">
        <v>2896</v>
      </c>
      <c r="K1276" s="8" t="s">
        <v>7303</v>
      </c>
      <c r="L1276" s="6">
        <v>-34.580978000000002</v>
      </c>
      <c r="M1276" s="6">
        <v>-58.385218999999999</v>
      </c>
      <c r="N1276" s="49">
        <v>43634</v>
      </c>
      <c r="O1276" s="49">
        <v>44587</v>
      </c>
      <c r="P1276" s="6">
        <v>12</v>
      </c>
      <c r="Q1276" s="6">
        <v>100</v>
      </c>
      <c r="R1276" s="8"/>
      <c r="S1276" s="8"/>
      <c r="T1276" s="8"/>
      <c r="U1276" s="8"/>
      <c r="V1276" s="8" t="s">
        <v>7304</v>
      </c>
      <c r="W1276" s="8">
        <v>2018</v>
      </c>
      <c r="X1276" s="8" t="s">
        <v>47</v>
      </c>
      <c r="Y1276" s="7" t="s">
        <v>7305</v>
      </c>
      <c r="Z1276" s="6">
        <v>30702232046</v>
      </c>
      <c r="AA1276" s="6">
        <v>110</v>
      </c>
      <c r="AB1276" s="6"/>
      <c r="AC1276" s="8"/>
      <c r="AD1276" s="8"/>
      <c r="AE1276" s="8"/>
      <c r="AF1276" s="8"/>
      <c r="AG1276" s="8"/>
      <c r="AH1276" s="8"/>
      <c r="AI1276" s="8"/>
      <c r="AJ1276" s="7"/>
      <c r="AK1276" s="7"/>
    </row>
    <row r="1277" spans="1:37" ht="14.25" customHeight="1" x14ac:dyDescent="0.3">
      <c r="A1277" s="6">
        <v>1276</v>
      </c>
      <c r="B1277" s="10" t="s">
        <v>3708</v>
      </c>
      <c r="C1277" s="8" t="s">
        <v>7306</v>
      </c>
      <c r="D1277" s="8" t="s">
        <v>3264</v>
      </c>
      <c r="E1277" s="8" t="s">
        <v>87</v>
      </c>
      <c r="F1277" s="10" t="s">
        <v>3039</v>
      </c>
      <c r="G1277" s="8" t="s">
        <v>7307</v>
      </c>
      <c r="H1277" s="6">
        <v>754733305.77999997</v>
      </c>
      <c r="I1277" s="7">
        <v>1</v>
      </c>
      <c r="J1277" s="10" t="s">
        <v>2896</v>
      </c>
      <c r="K1277" s="8" t="s">
        <v>7308</v>
      </c>
      <c r="L1277" s="6">
        <v>-34.583323</v>
      </c>
      <c r="M1277" s="6">
        <v>-58.382854999999999</v>
      </c>
      <c r="N1277" s="49">
        <v>43773</v>
      </c>
      <c r="O1277" s="49">
        <v>44047</v>
      </c>
      <c r="P1277" s="6">
        <v>9</v>
      </c>
      <c r="Q1277" s="6">
        <v>100</v>
      </c>
      <c r="R1277" s="8"/>
      <c r="S1277" s="8"/>
      <c r="T1277" s="8"/>
      <c r="U1277" s="8"/>
      <c r="V1277" s="8" t="s">
        <v>7309</v>
      </c>
      <c r="W1277" s="8">
        <v>2019</v>
      </c>
      <c r="X1277" s="8" t="s">
        <v>47</v>
      </c>
      <c r="Y1277" s="7" t="s">
        <v>7289</v>
      </c>
      <c r="Z1277" s="6" t="s">
        <v>7310</v>
      </c>
      <c r="AA1277" s="6">
        <v>300</v>
      </c>
      <c r="AB1277" s="6"/>
      <c r="AC1277" s="8"/>
      <c r="AD1277" s="8"/>
      <c r="AE1277" s="8"/>
      <c r="AF1277" s="8"/>
      <c r="AG1277" s="8"/>
      <c r="AH1277" s="8"/>
      <c r="AI1277" s="8"/>
      <c r="AJ1277" s="7"/>
      <c r="AK1277" s="7"/>
    </row>
    <row r="1278" spans="1:37" ht="14.25" customHeight="1" x14ac:dyDescent="0.3">
      <c r="A1278" s="6">
        <v>1277</v>
      </c>
      <c r="B1278" s="10" t="s">
        <v>3708</v>
      </c>
      <c r="C1278" s="8" t="s">
        <v>7311</v>
      </c>
      <c r="D1278" s="8" t="s">
        <v>4777</v>
      </c>
      <c r="E1278" s="8" t="s">
        <v>87</v>
      </c>
      <c r="F1278" s="10" t="s">
        <v>3039</v>
      </c>
      <c r="G1278" s="8" t="s">
        <v>7312</v>
      </c>
      <c r="H1278" s="6">
        <v>235847220</v>
      </c>
      <c r="I1278" s="7">
        <v>1</v>
      </c>
      <c r="J1278" s="10" t="s">
        <v>2896</v>
      </c>
      <c r="K1278" s="8"/>
      <c r="L1278" s="8"/>
      <c r="M1278" s="8"/>
      <c r="N1278" s="49">
        <v>44403</v>
      </c>
      <c r="O1278" s="49"/>
      <c r="P1278" s="7">
        <v>12</v>
      </c>
      <c r="Q1278" s="6" t="s">
        <v>7313</v>
      </c>
      <c r="R1278" s="8"/>
      <c r="S1278" s="8"/>
      <c r="T1278" s="8"/>
      <c r="U1278" s="8"/>
      <c r="V1278" s="8" t="s">
        <v>7314</v>
      </c>
      <c r="W1278" s="8">
        <v>2021</v>
      </c>
      <c r="X1278" s="8" t="s">
        <v>47</v>
      </c>
      <c r="Y1278" s="8"/>
      <c r="Z1278" s="6" t="s">
        <v>7315</v>
      </c>
      <c r="AA1278" s="6">
        <v>130</v>
      </c>
      <c r="AB1278" s="6">
        <v>20</v>
      </c>
      <c r="AC1278" s="8"/>
      <c r="AD1278" s="8"/>
      <c r="AE1278" s="8"/>
      <c r="AF1278" s="8"/>
      <c r="AG1278" s="8"/>
      <c r="AH1278" s="8"/>
      <c r="AI1278" s="8"/>
      <c r="AJ1278" s="7"/>
      <c r="AK1278" s="7"/>
    </row>
    <row r="1279" spans="1:37" ht="14.25" customHeight="1" x14ac:dyDescent="0.3">
      <c r="A1279" s="6">
        <v>1278</v>
      </c>
      <c r="B1279" s="10" t="s">
        <v>3708</v>
      </c>
      <c r="C1279" s="8" t="s">
        <v>7316</v>
      </c>
      <c r="D1279" s="8" t="s">
        <v>4777</v>
      </c>
      <c r="E1279" s="8" t="s">
        <v>87</v>
      </c>
      <c r="F1279" s="10" t="s">
        <v>3039</v>
      </c>
      <c r="G1279" s="8" t="s">
        <v>7317</v>
      </c>
      <c r="H1279" s="6">
        <v>238233196</v>
      </c>
      <c r="I1279" s="7">
        <v>1</v>
      </c>
      <c r="J1279" s="10" t="s">
        <v>2896</v>
      </c>
      <c r="K1279" s="8"/>
      <c r="L1279" s="8"/>
      <c r="M1279" s="8"/>
      <c r="N1279" s="49">
        <v>44403</v>
      </c>
      <c r="O1279" s="49"/>
      <c r="P1279" s="7">
        <v>12</v>
      </c>
      <c r="Q1279" s="6" t="s">
        <v>7318</v>
      </c>
      <c r="R1279" s="8"/>
      <c r="S1279" s="8"/>
      <c r="T1279" s="8"/>
      <c r="U1279" s="8"/>
      <c r="V1279" s="8" t="s">
        <v>7314</v>
      </c>
      <c r="W1279" s="8">
        <v>2021</v>
      </c>
      <c r="X1279" s="8" t="s">
        <v>47</v>
      </c>
      <c r="Y1279" s="8"/>
      <c r="Z1279" s="6" t="s">
        <v>7315</v>
      </c>
      <c r="AA1279" s="6">
        <v>160</v>
      </c>
      <c r="AB1279" s="6">
        <v>20</v>
      </c>
      <c r="AC1279" s="8"/>
      <c r="AD1279" s="8"/>
      <c r="AE1279" s="8"/>
      <c r="AF1279" s="8"/>
      <c r="AG1279" s="8"/>
      <c r="AH1279" s="8"/>
      <c r="AI1279" s="8"/>
      <c r="AJ1279" s="7"/>
      <c r="AK1279" s="7"/>
    </row>
    <row r="1280" spans="1:37" ht="14.25" customHeight="1" x14ac:dyDescent="0.3">
      <c r="A1280" s="6">
        <v>1279</v>
      </c>
      <c r="B1280" s="10" t="s">
        <v>3708</v>
      </c>
      <c r="C1280" s="8" t="s">
        <v>7319</v>
      </c>
      <c r="D1280" s="8" t="s">
        <v>38</v>
      </c>
      <c r="E1280" s="8" t="s">
        <v>87</v>
      </c>
      <c r="F1280" s="10" t="s">
        <v>3039</v>
      </c>
      <c r="G1280" s="8" t="s">
        <v>7320</v>
      </c>
      <c r="H1280" s="6">
        <v>81475981</v>
      </c>
      <c r="I1280" s="7">
        <v>1</v>
      </c>
      <c r="J1280" s="10" t="s">
        <v>2896</v>
      </c>
      <c r="K1280" s="8" t="s">
        <v>7321</v>
      </c>
      <c r="L1280" s="6">
        <v>-34.5845761</v>
      </c>
      <c r="M1280" s="6">
        <v>-58.379408699999999</v>
      </c>
      <c r="N1280" s="49">
        <v>44399</v>
      </c>
      <c r="O1280" s="49">
        <v>44782</v>
      </c>
      <c r="P1280" s="6">
        <v>12</v>
      </c>
      <c r="Q1280" s="6">
        <v>100</v>
      </c>
      <c r="R1280" s="8"/>
      <c r="S1280" s="8"/>
      <c r="T1280" s="8"/>
      <c r="U1280" s="8"/>
      <c r="V1280" s="8" t="s">
        <v>7278</v>
      </c>
      <c r="W1280" s="8">
        <v>2021</v>
      </c>
      <c r="X1280" s="8" t="s">
        <v>47</v>
      </c>
      <c r="Y1280" s="7" t="s">
        <v>7322</v>
      </c>
      <c r="Z1280" s="6">
        <v>30709422967</v>
      </c>
      <c r="AA1280" s="6">
        <v>103</v>
      </c>
      <c r="AB1280" s="6">
        <v>10</v>
      </c>
      <c r="AC1280" s="8"/>
      <c r="AD1280" s="8"/>
      <c r="AE1280" s="8"/>
      <c r="AF1280" s="8"/>
      <c r="AG1280" s="8"/>
      <c r="AH1280" s="8"/>
      <c r="AI1280" s="8"/>
      <c r="AJ1280" s="7"/>
      <c r="AK1280" s="7"/>
    </row>
    <row r="1281" spans="1:37" ht="14.25" customHeight="1" x14ac:dyDescent="0.3">
      <c r="A1281" s="6">
        <v>1280</v>
      </c>
      <c r="B1281" s="10" t="s">
        <v>3708</v>
      </c>
      <c r="C1281" s="8" t="s">
        <v>7323</v>
      </c>
      <c r="D1281" s="8" t="s">
        <v>38</v>
      </c>
      <c r="E1281" s="8" t="s">
        <v>193</v>
      </c>
      <c r="F1281" s="10" t="s">
        <v>3039</v>
      </c>
      <c r="G1281" s="8" t="s">
        <v>7324</v>
      </c>
      <c r="H1281" s="6">
        <v>22816338.77</v>
      </c>
      <c r="I1281" s="7">
        <v>1</v>
      </c>
      <c r="J1281" s="10" t="s">
        <v>2896</v>
      </c>
      <c r="K1281" s="8" t="s">
        <v>7325</v>
      </c>
      <c r="L1281" s="6">
        <v>-34.578608475719598</v>
      </c>
      <c r="M1281" s="6">
        <v>-58.3857178449801</v>
      </c>
      <c r="N1281" s="49">
        <v>43381</v>
      </c>
      <c r="O1281" s="49">
        <f>N1281+270</f>
        <v>43651</v>
      </c>
      <c r="P1281" s="7">
        <v>9</v>
      </c>
      <c r="Q1281" s="6">
        <v>100</v>
      </c>
      <c r="R1281" s="8"/>
      <c r="S1281" s="8"/>
      <c r="T1281" s="8"/>
      <c r="U1281" s="8"/>
      <c r="V1281" s="8" t="s">
        <v>7326</v>
      </c>
      <c r="W1281" s="8">
        <v>2018</v>
      </c>
      <c r="X1281" s="8" t="s">
        <v>47</v>
      </c>
      <c r="Y1281" s="7" t="s">
        <v>7327</v>
      </c>
      <c r="Z1281" s="6">
        <v>30710961634</v>
      </c>
      <c r="AA1281" s="6">
        <v>20000</v>
      </c>
      <c r="AB1281" s="6">
        <v>20</v>
      </c>
      <c r="AC1281" s="8"/>
      <c r="AD1281" s="8"/>
      <c r="AE1281" s="8"/>
      <c r="AF1281" s="8"/>
      <c r="AG1281" s="8"/>
      <c r="AH1281" s="8"/>
      <c r="AI1281" s="8"/>
      <c r="AJ1281" s="7"/>
      <c r="AK1281" s="7"/>
    </row>
    <row r="1282" spans="1:37" ht="14.25" customHeight="1" x14ac:dyDescent="0.3">
      <c r="A1282" s="6">
        <v>1281</v>
      </c>
      <c r="B1282" s="8" t="s">
        <v>7328</v>
      </c>
      <c r="C1282" s="8" t="s">
        <v>7329</v>
      </c>
      <c r="D1282" s="8" t="s">
        <v>38</v>
      </c>
      <c r="E1282" s="8" t="s">
        <v>193</v>
      </c>
      <c r="F1282" s="8" t="s">
        <v>1144</v>
      </c>
      <c r="G1282" s="8" t="s">
        <v>7330</v>
      </c>
      <c r="H1282" s="6"/>
      <c r="I1282" s="7">
        <v>9</v>
      </c>
      <c r="J1282" s="8" t="s">
        <v>876</v>
      </c>
      <c r="K1282" s="8" t="s">
        <v>6719</v>
      </c>
      <c r="L1282" s="6">
        <v>-34.650697999999998</v>
      </c>
      <c r="M1282" s="6">
        <v>-58.502149000000003</v>
      </c>
      <c r="N1282" s="49"/>
      <c r="O1282" s="49">
        <v>2021</v>
      </c>
      <c r="P1282" s="7"/>
      <c r="Q1282" s="6">
        <v>100</v>
      </c>
      <c r="R1282" s="32" t="s">
        <v>7331</v>
      </c>
      <c r="S1282" s="8"/>
      <c r="T1282" s="8"/>
      <c r="U1282" s="8"/>
      <c r="V1282" s="8"/>
      <c r="W1282" s="8"/>
      <c r="X1282" s="8"/>
      <c r="Y1282" s="8"/>
      <c r="Z1282" s="6"/>
      <c r="AA1282" s="6"/>
      <c r="AB1282" s="16"/>
      <c r="AC1282" s="8"/>
      <c r="AD1282" s="8"/>
      <c r="AE1282" s="8"/>
      <c r="AF1282" s="8"/>
      <c r="AG1282" s="8"/>
      <c r="AH1282" s="8"/>
      <c r="AI1282" s="8"/>
      <c r="AJ1282" s="7"/>
      <c r="AK1282" s="7"/>
    </row>
    <row r="1283" spans="1:37" ht="14.25" customHeight="1" x14ac:dyDescent="0.3">
      <c r="A1283" s="6">
        <v>1282</v>
      </c>
      <c r="B1283" s="8" t="s">
        <v>7328</v>
      </c>
      <c r="C1283" s="8" t="s">
        <v>7332</v>
      </c>
      <c r="D1283" s="8" t="s">
        <v>38</v>
      </c>
      <c r="E1283" s="8" t="s">
        <v>193</v>
      </c>
      <c r="F1283" s="8" t="s">
        <v>1144</v>
      </c>
      <c r="G1283" s="8" t="s">
        <v>7333</v>
      </c>
      <c r="H1283" s="6"/>
      <c r="I1283" s="7">
        <v>1</v>
      </c>
      <c r="J1283" s="8" t="s">
        <v>77</v>
      </c>
      <c r="K1283" s="8" t="s">
        <v>7334</v>
      </c>
      <c r="L1283" s="6">
        <v>-34.604810999999998</v>
      </c>
      <c r="M1283" s="6">
        <v>-58.388570000000001</v>
      </c>
      <c r="N1283" s="49"/>
      <c r="O1283" s="49">
        <v>2017</v>
      </c>
      <c r="P1283" s="16"/>
      <c r="Q1283" s="7">
        <v>100</v>
      </c>
      <c r="R1283" s="32" t="s">
        <v>7335</v>
      </c>
      <c r="S1283" s="8"/>
      <c r="T1283" s="8"/>
      <c r="U1283" s="8"/>
      <c r="V1283" s="8"/>
      <c r="W1283" s="8"/>
      <c r="X1283" s="8"/>
      <c r="Y1283" s="8"/>
      <c r="Z1283" s="6"/>
      <c r="AA1283" s="6"/>
      <c r="AB1283" s="16"/>
      <c r="AC1283" s="8"/>
      <c r="AD1283" s="8"/>
      <c r="AE1283" s="8"/>
      <c r="AF1283" s="8"/>
      <c r="AG1283" s="8"/>
      <c r="AH1283" s="8"/>
      <c r="AI1283" s="8"/>
      <c r="AJ1283" s="7"/>
      <c r="AK1283" s="7"/>
    </row>
    <row r="1284" spans="1:37" ht="14.25" customHeight="1" x14ac:dyDescent="0.3">
      <c r="A1284" s="6">
        <v>1283</v>
      </c>
      <c r="B1284" s="8" t="s">
        <v>55</v>
      </c>
      <c r="C1284" s="8" t="s">
        <v>7336</v>
      </c>
      <c r="D1284" s="8" t="s">
        <v>38</v>
      </c>
      <c r="E1284" s="8" t="s">
        <v>193</v>
      </c>
      <c r="F1284" s="8" t="s">
        <v>1144</v>
      </c>
      <c r="G1284" s="8" t="s">
        <v>7337</v>
      </c>
      <c r="H1284" s="6">
        <v>122000000</v>
      </c>
      <c r="I1284" s="7">
        <v>3</v>
      </c>
      <c r="J1284" s="8" t="s">
        <v>538</v>
      </c>
      <c r="K1284" s="8" t="s">
        <v>7338</v>
      </c>
      <c r="L1284" s="19">
        <v>-34604079</v>
      </c>
      <c r="M1284" s="19">
        <v>-58411747</v>
      </c>
      <c r="N1284" s="49">
        <v>44814</v>
      </c>
      <c r="O1284" s="49">
        <v>45046</v>
      </c>
      <c r="P1284" s="6">
        <f>(O1284-N1284)/30</f>
        <v>7.7333333333333334</v>
      </c>
      <c r="Q1284" s="6">
        <v>0</v>
      </c>
      <c r="R1284" s="8" t="s">
        <v>1322</v>
      </c>
      <c r="S1284" s="8"/>
      <c r="T1284" s="8"/>
      <c r="U1284" s="8"/>
      <c r="V1284" s="8" t="s">
        <v>1322</v>
      </c>
      <c r="W1284" s="8" t="s">
        <v>1322</v>
      </c>
      <c r="X1284" s="8" t="s">
        <v>1322</v>
      </c>
      <c r="Y1284" s="8" t="s">
        <v>1322</v>
      </c>
      <c r="Z1284" s="6" t="s">
        <v>1322</v>
      </c>
      <c r="AA1284" s="6"/>
      <c r="AB1284" s="16"/>
      <c r="AC1284" s="8"/>
      <c r="AD1284" s="8"/>
      <c r="AE1284" s="8"/>
      <c r="AF1284" s="8"/>
      <c r="AG1284" s="8"/>
      <c r="AH1284" s="8"/>
      <c r="AI1284" s="8"/>
      <c r="AJ1284" s="7"/>
      <c r="AK1284" s="7"/>
    </row>
    <row r="1285" spans="1:37" ht="14.25" customHeight="1" x14ac:dyDescent="0.3">
      <c r="A1285" s="6">
        <v>1284</v>
      </c>
      <c r="B1285" s="8" t="s">
        <v>7339</v>
      </c>
      <c r="C1285" s="8" t="s">
        <v>7340</v>
      </c>
      <c r="D1285" s="8" t="s">
        <v>38</v>
      </c>
      <c r="E1285" s="8" t="s">
        <v>193</v>
      </c>
      <c r="F1285" s="8" t="s">
        <v>1144</v>
      </c>
      <c r="G1285" s="8" t="s">
        <v>7341</v>
      </c>
      <c r="H1285" s="26"/>
      <c r="I1285" s="7">
        <v>1</v>
      </c>
      <c r="J1285" s="8" t="s">
        <v>3166</v>
      </c>
      <c r="K1285" s="8" t="s">
        <v>5259</v>
      </c>
      <c r="L1285" s="6">
        <v>-34.622107</v>
      </c>
      <c r="M1285" s="6">
        <v>-58.370711999999997</v>
      </c>
      <c r="N1285" s="49"/>
      <c r="O1285" s="49"/>
      <c r="P1285" s="16"/>
      <c r="Q1285" s="7">
        <v>100</v>
      </c>
      <c r="R1285" s="32" t="s">
        <v>7342</v>
      </c>
      <c r="S1285" s="8"/>
      <c r="T1285" s="8"/>
      <c r="U1285" s="8"/>
      <c r="V1285" s="8"/>
      <c r="W1285" s="8"/>
      <c r="X1285" s="8"/>
      <c r="Y1285" s="8"/>
      <c r="Z1285" s="6"/>
      <c r="AA1285" s="6"/>
      <c r="AB1285" s="8"/>
      <c r="AC1285" s="8"/>
      <c r="AD1285" s="8"/>
      <c r="AE1285" s="8"/>
      <c r="AF1285" s="8"/>
      <c r="AG1285" s="8"/>
      <c r="AH1285" s="8"/>
      <c r="AI1285" s="8"/>
      <c r="AJ1285" s="8"/>
      <c r="AK1285" s="7"/>
    </row>
    <row r="1286" spans="1:37" ht="14.25" customHeight="1" x14ac:dyDescent="0.3">
      <c r="A1286" s="6">
        <v>1285</v>
      </c>
      <c r="B1286" s="8" t="s">
        <v>7343</v>
      </c>
      <c r="C1286" s="8" t="s">
        <v>7344</v>
      </c>
      <c r="D1286" s="8" t="s">
        <v>38</v>
      </c>
      <c r="E1286" s="8" t="s">
        <v>193</v>
      </c>
      <c r="F1286" s="8" t="s">
        <v>1144</v>
      </c>
      <c r="G1286" s="8" t="s">
        <v>7345</v>
      </c>
      <c r="H1286" s="26" t="s">
        <v>7346</v>
      </c>
      <c r="I1286" s="7">
        <v>2</v>
      </c>
      <c r="J1286" s="8" t="s">
        <v>294</v>
      </c>
      <c r="K1286" s="8" t="s">
        <v>7347</v>
      </c>
      <c r="L1286" s="6">
        <v>-34.586049000000003</v>
      </c>
      <c r="M1286" s="6">
        <v>-58.392513999999998</v>
      </c>
      <c r="N1286" s="49">
        <v>43414</v>
      </c>
      <c r="O1286" s="49">
        <v>43454</v>
      </c>
      <c r="P1286" s="16">
        <v>12</v>
      </c>
      <c r="Q1286" s="7">
        <v>100</v>
      </c>
      <c r="R1286" s="32" t="s">
        <v>7348</v>
      </c>
      <c r="S1286" s="8"/>
      <c r="T1286" s="8"/>
      <c r="U1286" s="8"/>
      <c r="V1286" s="8" t="s">
        <v>7349</v>
      </c>
      <c r="W1286" s="8">
        <v>2017</v>
      </c>
      <c r="X1286" s="8" t="s">
        <v>7350</v>
      </c>
      <c r="Y1286" s="8" t="s">
        <v>7351</v>
      </c>
      <c r="Z1286" s="6">
        <v>30677124411</v>
      </c>
      <c r="AA1286" s="19">
        <v>800000</v>
      </c>
      <c r="AB1286" s="16"/>
      <c r="AC1286" s="8"/>
      <c r="AD1286" s="8"/>
      <c r="AE1286" s="8"/>
      <c r="AF1286" s="8"/>
      <c r="AG1286" s="8"/>
      <c r="AH1286" s="8"/>
      <c r="AI1286" s="8"/>
      <c r="AJ1286" s="7"/>
      <c r="AK1286" s="7"/>
    </row>
    <row r="1287" spans="1:37" ht="14.25" customHeight="1" x14ac:dyDescent="0.3">
      <c r="A1287" s="6">
        <v>1286</v>
      </c>
      <c r="B1287" s="8" t="s">
        <v>1142</v>
      </c>
      <c r="C1287" s="8" t="s">
        <v>7352</v>
      </c>
      <c r="D1287" s="8" t="s">
        <v>38</v>
      </c>
      <c r="E1287" s="8" t="s">
        <v>193</v>
      </c>
      <c r="F1287" s="8" t="s">
        <v>1144</v>
      </c>
      <c r="G1287" s="8" t="s">
        <v>7353</v>
      </c>
      <c r="H1287" s="26"/>
      <c r="I1287" s="7">
        <v>3</v>
      </c>
      <c r="J1287" s="8" t="s">
        <v>538</v>
      </c>
      <c r="K1287" s="8" t="s">
        <v>7354</v>
      </c>
      <c r="L1287" s="6">
        <v>-34.607509</v>
      </c>
      <c r="M1287" s="6">
        <v>-58.413265000000003</v>
      </c>
      <c r="N1287" s="49"/>
      <c r="O1287" s="49"/>
      <c r="P1287" s="16"/>
      <c r="Q1287" s="7">
        <v>100</v>
      </c>
      <c r="R1287" s="32" t="s">
        <v>7355</v>
      </c>
      <c r="S1287" s="8"/>
      <c r="T1287" s="8"/>
      <c r="U1287" s="8"/>
      <c r="V1287" s="8"/>
      <c r="W1287" s="8"/>
      <c r="X1287" s="8"/>
      <c r="Y1287" s="8"/>
      <c r="Z1287" s="6"/>
      <c r="AA1287" s="6"/>
      <c r="AB1287" s="16"/>
      <c r="AC1287" s="8"/>
      <c r="AD1287" s="8"/>
      <c r="AE1287" s="8"/>
      <c r="AF1287" s="8"/>
      <c r="AG1287" s="8"/>
      <c r="AH1287" s="8"/>
      <c r="AI1287" s="8"/>
      <c r="AJ1287" s="7"/>
      <c r="AK1287" s="7"/>
    </row>
    <row r="1288" spans="1:37" ht="14.25" customHeight="1" x14ac:dyDescent="0.3">
      <c r="A1288" s="6">
        <v>1287</v>
      </c>
      <c r="B1288" s="8" t="s">
        <v>1142</v>
      </c>
      <c r="C1288" s="8" t="s">
        <v>7356</v>
      </c>
      <c r="D1288" s="8" t="s">
        <v>38</v>
      </c>
      <c r="E1288" s="8" t="s">
        <v>193</v>
      </c>
      <c r="F1288" s="8" t="s">
        <v>1144</v>
      </c>
      <c r="G1288" s="8"/>
      <c r="H1288" s="26"/>
      <c r="I1288" s="7">
        <v>13</v>
      </c>
      <c r="J1288" s="8" t="s">
        <v>360</v>
      </c>
      <c r="K1288" s="8" t="s">
        <v>7357</v>
      </c>
      <c r="L1288" s="6">
        <v>-34.563721000000001</v>
      </c>
      <c r="M1288" s="6">
        <v>-58.452694999999999</v>
      </c>
      <c r="N1288" s="49">
        <v>2017</v>
      </c>
      <c r="O1288" s="49">
        <v>2018</v>
      </c>
      <c r="P1288" s="16"/>
      <c r="Q1288" s="7">
        <v>100</v>
      </c>
      <c r="R1288" s="32" t="s">
        <v>7358</v>
      </c>
      <c r="S1288" s="8"/>
      <c r="T1288" s="8"/>
      <c r="U1288" s="8"/>
      <c r="V1288" s="8"/>
      <c r="W1288" s="8"/>
      <c r="X1288" s="8"/>
      <c r="Y1288" s="8"/>
      <c r="Z1288" s="6"/>
      <c r="AA1288" s="6"/>
      <c r="AB1288" s="16"/>
      <c r="AC1288" s="8"/>
      <c r="AD1288" s="8"/>
      <c r="AE1288" s="8"/>
      <c r="AF1288" s="8"/>
      <c r="AG1288" s="8"/>
      <c r="AH1288" s="8"/>
      <c r="AI1288" s="8"/>
      <c r="AJ1288" s="7"/>
      <c r="AK1288" s="7"/>
    </row>
    <row r="1289" spans="1:37" ht="14.25" customHeight="1" x14ac:dyDescent="0.3">
      <c r="A1289" s="6">
        <v>1288</v>
      </c>
      <c r="B1289" s="8" t="s">
        <v>1142</v>
      </c>
      <c r="C1289" s="8" t="s">
        <v>7359</v>
      </c>
      <c r="D1289" s="8" t="s">
        <v>38</v>
      </c>
      <c r="E1289" s="8" t="s">
        <v>193</v>
      </c>
      <c r="F1289" s="8" t="s">
        <v>1144</v>
      </c>
      <c r="G1289" s="8" t="s">
        <v>7360</v>
      </c>
      <c r="H1289" s="19">
        <v>4486068</v>
      </c>
      <c r="I1289" s="7">
        <v>14</v>
      </c>
      <c r="J1289" s="8" t="s">
        <v>423</v>
      </c>
      <c r="K1289" s="8" t="s">
        <v>7361</v>
      </c>
      <c r="L1289" s="6">
        <v>-34.594279</v>
      </c>
      <c r="M1289" s="6">
        <v>-58.416106999999997</v>
      </c>
      <c r="N1289" s="49"/>
      <c r="O1289" s="49">
        <v>2020</v>
      </c>
      <c r="P1289" s="16"/>
      <c r="Q1289" s="7">
        <v>100</v>
      </c>
      <c r="R1289" s="32" t="s">
        <v>7362</v>
      </c>
      <c r="S1289" s="8"/>
      <c r="T1289" s="8"/>
      <c r="U1289" s="8"/>
      <c r="V1289" s="8"/>
      <c r="W1289" s="8"/>
      <c r="X1289" s="8"/>
      <c r="Y1289" s="8"/>
      <c r="Z1289" s="6"/>
      <c r="AA1289" s="6"/>
      <c r="AB1289" s="16"/>
      <c r="AC1289" s="8"/>
      <c r="AD1289" s="8"/>
      <c r="AE1289" s="8"/>
      <c r="AF1289" s="8"/>
      <c r="AG1289" s="8"/>
      <c r="AH1289" s="8"/>
      <c r="AI1289" s="8"/>
      <c r="AJ1289" s="7"/>
      <c r="AK1289" s="7"/>
    </row>
    <row r="1290" spans="1:37" ht="14.25" customHeight="1" x14ac:dyDescent="0.3">
      <c r="A1290" s="6">
        <v>1289</v>
      </c>
      <c r="B1290" s="8" t="s">
        <v>5256</v>
      </c>
      <c r="C1290" s="8" t="s">
        <v>7363</v>
      </c>
      <c r="D1290" s="8" t="s">
        <v>38</v>
      </c>
      <c r="E1290" s="8" t="s">
        <v>193</v>
      </c>
      <c r="F1290" s="8" t="s">
        <v>1144</v>
      </c>
      <c r="G1290" s="8" t="s">
        <v>7364</v>
      </c>
      <c r="H1290" s="19">
        <v>4537439</v>
      </c>
      <c r="I1290" s="7">
        <v>1</v>
      </c>
      <c r="J1290" s="8" t="s">
        <v>538</v>
      </c>
      <c r="K1290" s="8" t="s">
        <v>7365</v>
      </c>
      <c r="L1290" s="6">
        <v>-34.610441000000002</v>
      </c>
      <c r="M1290" s="6">
        <v>-58.380034000000002</v>
      </c>
      <c r="N1290" s="49"/>
      <c r="O1290" s="49">
        <v>2021</v>
      </c>
      <c r="P1290" s="16"/>
      <c r="Q1290" s="7">
        <v>100</v>
      </c>
      <c r="R1290" s="8" t="s">
        <v>1322</v>
      </c>
      <c r="S1290" s="8"/>
      <c r="T1290" s="8"/>
      <c r="U1290" s="8"/>
      <c r="V1290" s="8"/>
      <c r="W1290" s="8"/>
      <c r="X1290" s="8"/>
      <c r="Y1290" s="8"/>
      <c r="Z1290" s="6"/>
      <c r="AA1290" s="6"/>
      <c r="AB1290" s="16"/>
      <c r="AC1290" s="8"/>
      <c r="AD1290" s="8"/>
      <c r="AE1290" s="8"/>
      <c r="AF1290" s="8"/>
      <c r="AG1290" s="8"/>
      <c r="AH1290" s="8"/>
      <c r="AI1290" s="8"/>
      <c r="AJ1290" s="7"/>
      <c r="AK1290" s="7"/>
    </row>
    <row r="1291" spans="1:37" ht="14.25" customHeight="1" x14ac:dyDescent="0.3">
      <c r="A1291" s="6">
        <v>1290</v>
      </c>
      <c r="B1291" s="8" t="s">
        <v>5256</v>
      </c>
      <c r="C1291" s="8" t="s">
        <v>7366</v>
      </c>
      <c r="D1291" s="8" t="s">
        <v>38</v>
      </c>
      <c r="E1291" s="8" t="s">
        <v>193</v>
      </c>
      <c r="F1291" s="8" t="s">
        <v>1144</v>
      </c>
      <c r="G1291" s="8" t="s">
        <v>7367</v>
      </c>
      <c r="H1291" s="19">
        <v>2999260</v>
      </c>
      <c r="I1291" s="7">
        <v>1</v>
      </c>
      <c r="J1291" s="8" t="s">
        <v>3166</v>
      </c>
      <c r="K1291" s="8" t="s">
        <v>7368</v>
      </c>
      <c r="L1291" s="6">
        <v>-34.614007000000001</v>
      </c>
      <c r="M1291" s="6">
        <v>-58.373021000000001</v>
      </c>
      <c r="N1291" s="49"/>
      <c r="O1291" s="49">
        <v>2020</v>
      </c>
      <c r="P1291" s="16"/>
      <c r="Q1291" s="7">
        <v>100</v>
      </c>
      <c r="R1291" s="8" t="s">
        <v>1322</v>
      </c>
      <c r="S1291" s="8"/>
      <c r="T1291" s="8"/>
      <c r="U1291" s="8"/>
      <c r="V1291" s="8"/>
      <c r="W1291" s="8"/>
      <c r="X1291" s="8"/>
      <c r="Y1291" s="8"/>
      <c r="Z1291" s="6"/>
      <c r="AA1291" s="6"/>
      <c r="AB1291" s="16"/>
      <c r="AC1291" s="8"/>
      <c r="AD1291" s="8"/>
      <c r="AE1291" s="8"/>
      <c r="AF1291" s="8"/>
      <c r="AG1291" s="8"/>
      <c r="AH1291" s="8"/>
      <c r="AI1291" s="8"/>
      <c r="AJ1291" s="7"/>
      <c r="AK1291" s="7"/>
    </row>
    <row r="1292" spans="1:37" ht="14.25" customHeight="1" x14ac:dyDescent="0.3">
      <c r="A1292" s="6">
        <v>1291</v>
      </c>
      <c r="B1292" s="8" t="s">
        <v>7369</v>
      </c>
      <c r="C1292" s="8" t="s">
        <v>7370</v>
      </c>
      <c r="D1292" s="8" t="s">
        <v>38</v>
      </c>
      <c r="E1292" s="8" t="s">
        <v>193</v>
      </c>
      <c r="F1292" s="8" t="s">
        <v>1144</v>
      </c>
      <c r="G1292" s="8" t="s">
        <v>7371</v>
      </c>
      <c r="H1292" s="19">
        <v>60000000</v>
      </c>
      <c r="I1292" s="7">
        <v>1</v>
      </c>
      <c r="J1292" s="8" t="s">
        <v>6173</v>
      </c>
      <c r="K1292" s="8" t="s">
        <v>7372</v>
      </c>
      <c r="L1292" s="6">
        <v>-34.610022000000001</v>
      </c>
      <c r="M1292" s="6">
        <v>-58.372304999999997</v>
      </c>
      <c r="N1292" s="49">
        <v>2021</v>
      </c>
      <c r="O1292" s="49">
        <v>2021</v>
      </c>
      <c r="P1292" s="19">
        <v>7</v>
      </c>
      <c r="Q1292" s="7">
        <v>100</v>
      </c>
      <c r="R1292" s="32" t="s">
        <v>7373</v>
      </c>
      <c r="S1292" s="8"/>
      <c r="T1292" s="8"/>
      <c r="U1292" s="8"/>
      <c r="V1292" s="20" t="s">
        <v>7374</v>
      </c>
      <c r="W1292" s="6">
        <v>2020</v>
      </c>
      <c r="X1292" s="7" t="s">
        <v>7375</v>
      </c>
      <c r="Y1292" s="7" t="s">
        <v>7376</v>
      </c>
      <c r="Z1292" s="6">
        <v>30647727545</v>
      </c>
      <c r="AA1292" s="6">
        <v>69000</v>
      </c>
      <c r="AB1292" s="16"/>
      <c r="AC1292" s="8" t="s">
        <v>49</v>
      </c>
      <c r="AD1292" s="8"/>
      <c r="AE1292" s="8"/>
      <c r="AF1292" s="31" t="s">
        <v>6727</v>
      </c>
      <c r="AG1292" s="7" t="s">
        <v>7377</v>
      </c>
      <c r="AH1292" s="8"/>
      <c r="AI1292" s="7"/>
      <c r="AJ1292" s="7"/>
      <c r="AK1292" s="7"/>
    </row>
    <row r="1293" spans="1:37" ht="14.25" customHeight="1" x14ac:dyDescent="0.3">
      <c r="A1293" s="6">
        <v>1292</v>
      </c>
      <c r="B1293" s="7" t="s">
        <v>7369</v>
      </c>
      <c r="C1293" s="8" t="s">
        <v>7378</v>
      </c>
      <c r="D1293" s="8" t="s">
        <v>7379</v>
      </c>
      <c r="E1293" s="7" t="s">
        <v>193</v>
      </c>
      <c r="F1293" s="8" t="s">
        <v>1144</v>
      </c>
      <c r="G1293" s="7" t="s">
        <v>7380</v>
      </c>
      <c r="H1293" s="19">
        <v>58800000</v>
      </c>
      <c r="I1293" s="7">
        <v>1</v>
      </c>
      <c r="J1293" s="7" t="s">
        <v>6173</v>
      </c>
      <c r="K1293" s="8" t="s">
        <v>7381</v>
      </c>
      <c r="L1293" s="6">
        <v>-34.610461999999998</v>
      </c>
      <c r="M1293" s="6">
        <v>-58.374347999999998</v>
      </c>
      <c r="N1293" s="49">
        <v>2022</v>
      </c>
      <c r="O1293" s="49">
        <v>2023</v>
      </c>
      <c r="P1293" s="20">
        <v>7</v>
      </c>
      <c r="Q1293" s="6">
        <v>0</v>
      </c>
      <c r="R1293" s="7" t="s">
        <v>1322</v>
      </c>
      <c r="S1293" s="7" t="s">
        <v>1322</v>
      </c>
      <c r="T1293" s="7" t="s">
        <v>1322</v>
      </c>
      <c r="U1293" s="7" t="s">
        <v>1322</v>
      </c>
      <c r="V1293" s="7"/>
      <c r="W1293" s="6">
        <v>2022</v>
      </c>
      <c r="X1293" s="7" t="s">
        <v>7375</v>
      </c>
      <c r="Y1293" s="7" t="s">
        <v>7382</v>
      </c>
      <c r="Z1293" s="6"/>
      <c r="AA1293" s="6">
        <v>30000</v>
      </c>
      <c r="AB1293" s="16"/>
      <c r="AC1293" s="7" t="s">
        <v>7383</v>
      </c>
      <c r="AD1293" s="8"/>
      <c r="AE1293" s="8"/>
      <c r="AF1293" s="8"/>
      <c r="AG1293" s="8"/>
      <c r="AH1293" s="7" t="s">
        <v>7384</v>
      </c>
      <c r="AI1293" s="7"/>
      <c r="AJ1293" s="7" t="s">
        <v>7385</v>
      </c>
      <c r="AK1293" s="7"/>
    </row>
    <row r="1294" spans="1:37" ht="14.25" customHeight="1" x14ac:dyDescent="0.3">
      <c r="A1294" s="6">
        <v>1293</v>
      </c>
      <c r="B1294" s="7" t="s">
        <v>7386</v>
      </c>
      <c r="C1294" s="8" t="s">
        <v>7387</v>
      </c>
      <c r="D1294" s="7" t="s">
        <v>38</v>
      </c>
      <c r="E1294" s="7" t="s">
        <v>55</v>
      </c>
      <c r="F1294" s="7" t="s">
        <v>164</v>
      </c>
      <c r="G1294" s="7" t="s">
        <v>7388</v>
      </c>
      <c r="H1294" s="6">
        <v>5672700</v>
      </c>
      <c r="I1294" s="7">
        <v>8</v>
      </c>
      <c r="J1294" s="7" t="s">
        <v>89</v>
      </c>
      <c r="K1294" s="8" t="s">
        <v>7389</v>
      </c>
      <c r="L1294" s="6">
        <v>-34.672645000000003</v>
      </c>
      <c r="M1294" s="6">
        <v>-58.454313999999997</v>
      </c>
      <c r="N1294" s="49">
        <v>44147</v>
      </c>
      <c r="O1294" s="49">
        <v>44507</v>
      </c>
      <c r="P1294" s="6">
        <v>24</v>
      </c>
      <c r="Q1294" s="6">
        <v>91.63</v>
      </c>
      <c r="R1294" s="7"/>
      <c r="S1294" s="7"/>
      <c r="T1294" s="7"/>
      <c r="U1294" s="7"/>
      <c r="V1294" s="7" t="s">
        <v>7390</v>
      </c>
      <c r="W1294" s="6">
        <v>2020</v>
      </c>
      <c r="X1294" s="7" t="s">
        <v>238</v>
      </c>
      <c r="Y1294" s="7" t="s">
        <v>7391</v>
      </c>
      <c r="Z1294" s="6">
        <v>30714700304</v>
      </c>
      <c r="AA1294" s="6" t="s">
        <v>2054</v>
      </c>
      <c r="AB1294" s="7"/>
      <c r="AC1294" s="7"/>
      <c r="AD1294" s="7"/>
      <c r="AE1294" s="7"/>
      <c r="AF1294" s="7"/>
      <c r="AG1294" s="7"/>
      <c r="AH1294" s="7"/>
      <c r="AI1294" s="7"/>
      <c r="AJ1294" s="7"/>
      <c r="AK1294" s="7"/>
    </row>
    <row r="1295" spans="1:37" ht="14.25" customHeight="1" x14ac:dyDescent="0.3">
      <c r="A1295" s="6">
        <v>1294</v>
      </c>
      <c r="B1295" s="7" t="s">
        <v>7392</v>
      </c>
      <c r="C1295" s="8" t="s">
        <v>7393</v>
      </c>
      <c r="D1295" s="7" t="s">
        <v>38</v>
      </c>
      <c r="E1295" s="7" t="s">
        <v>55</v>
      </c>
      <c r="F1295" s="7" t="s">
        <v>164</v>
      </c>
      <c r="G1295" s="7" t="s">
        <v>7394</v>
      </c>
      <c r="H1295" s="6">
        <v>4736600</v>
      </c>
      <c r="I1295" s="7">
        <v>8</v>
      </c>
      <c r="J1295" s="7" t="s">
        <v>173</v>
      </c>
      <c r="K1295" s="8" t="s">
        <v>7395</v>
      </c>
      <c r="L1295" s="6">
        <v>-34.672645000000003</v>
      </c>
      <c r="M1295" s="6">
        <v>-58.451140000000002</v>
      </c>
      <c r="N1295" s="49">
        <v>44084</v>
      </c>
      <c r="O1295" s="49">
        <v>44813</v>
      </c>
      <c r="P1295" s="6">
        <v>24</v>
      </c>
      <c r="Q1295" s="7">
        <v>100</v>
      </c>
      <c r="R1295" s="7"/>
      <c r="S1295" s="7"/>
      <c r="T1295" s="7"/>
      <c r="U1295" s="7"/>
      <c r="V1295" s="7" t="s">
        <v>5539</v>
      </c>
      <c r="W1295" s="6">
        <v>2020</v>
      </c>
      <c r="X1295" s="7" t="s">
        <v>1182</v>
      </c>
      <c r="Y1295" s="7" t="s">
        <v>7396</v>
      </c>
      <c r="Z1295" s="6">
        <v>30714545473</v>
      </c>
      <c r="AA1295" s="6" t="s">
        <v>2054</v>
      </c>
      <c r="AB1295" s="7"/>
      <c r="AC1295" s="7"/>
      <c r="AD1295" s="7"/>
      <c r="AE1295" s="7"/>
      <c r="AF1295" s="7"/>
      <c r="AG1295" s="7"/>
      <c r="AH1295" s="7"/>
      <c r="AI1295" s="7"/>
      <c r="AJ1295" s="7"/>
      <c r="AK1295" s="7"/>
    </row>
    <row r="1296" spans="1:37" ht="14.25" customHeight="1" x14ac:dyDescent="0.3">
      <c r="A1296" s="6">
        <v>1295</v>
      </c>
      <c r="B1296" s="7" t="s">
        <v>2309</v>
      </c>
      <c r="C1296" s="8" t="s">
        <v>7397</v>
      </c>
      <c r="D1296" s="7" t="s">
        <v>7398</v>
      </c>
      <c r="E1296" s="7" t="s">
        <v>1735</v>
      </c>
      <c r="F1296" s="7" t="s">
        <v>164</v>
      </c>
      <c r="G1296" s="7" t="s">
        <v>7399</v>
      </c>
      <c r="H1296" s="6">
        <v>53726967</v>
      </c>
      <c r="I1296" s="7">
        <v>8</v>
      </c>
      <c r="J1296" s="7" t="s">
        <v>173</v>
      </c>
      <c r="K1296" s="8" t="s">
        <v>2083</v>
      </c>
      <c r="L1296" s="6">
        <v>-34.66492169</v>
      </c>
      <c r="M1296" s="6">
        <v>-58.449958940000002</v>
      </c>
      <c r="N1296" s="49">
        <v>44743</v>
      </c>
      <c r="O1296" s="49">
        <v>45349</v>
      </c>
      <c r="P1296" s="6">
        <v>8</v>
      </c>
      <c r="Q1296" s="17">
        <v>19.84</v>
      </c>
      <c r="R1296" s="7"/>
      <c r="S1296" s="7"/>
      <c r="T1296" s="7"/>
      <c r="U1296" s="7"/>
      <c r="V1296" s="7" t="s">
        <v>7400</v>
      </c>
      <c r="W1296" s="6">
        <v>2022</v>
      </c>
      <c r="X1296" s="7" t="s">
        <v>47</v>
      </c>
      <c r="Y1296" s="7" t="s">
        <v>7401</v>
      </c>
      <c r="Z1296" s="6">
        <v>30685980157</v>
      </c>
      <c r="AA1296" s="6" t="s">
        <v>169</v>
      </c>
      <c r="AB1296" s="7"/>
      <c r="AC1296" s="7"/>
      <c r="AD1296" s="7"/>
      <c r="AE1296" s="7"/>
      <c r="AF1296" s="7"/>
      <c r="AG1296" s="7"/>
      <c r="AH1296" s="7"/>
      <c r="AI1296" s="7"/>
      <c r="AJ1296" s="7"/>
      <c r="AK1296" s="7"/>
    </row>
    <row r="1297" spans="1:37" ht="14.25" customHeight="1" x14ac:dyDescent="0.3">
      <c r="A1297" s="6">
        <v>1296</v>
      </c>
      <c r="B1297" s="7" t="s">
        <v>2309</v>
      </c>
      <c r="C1297" s="8" t="s">
        <v>7402</v>
      </c>
      <c r="D1297" s="7" t="s">
        <v>7398</v>
      </c>
      <c r="E1297" s="7" t="s">
        <v>193</v>
      </c>
      <c r="F1297" s="7" t="s">
        <v>164</v>
      </c>
      <c r="G1297" s="7" t="s">
        <v>7403</v>
      </c>
      <c r="H1297" s="6">
        <v>22232714</v>
      </c>
      <c r="I1297" s="7">
        <v>8</v>
      </c>
      <c r="J1297" s="7" t="s">
        <v>173</v>
      </c>
      <c r="K1297" s="8" t="s">
        <v>2083</v>
      </c>
      <c r="L1297" s="6">
        <v>-34.66492169</v>
      </c>
      <c r="M1297" s="6">
        <v>-58.449958940000002</v>
      </c>
      <c r="N1297" s="49">
        <v>44743</v>
      </c>
      <c r="O1297" s="49">
        <v>45270</v>
      </c>
      <c r="P1297" s="6">
        <v>5</v>
      </c>
      <c r="Q1297" s="17">
        <v>43.2</v>
      </c>
      <c r="R1297" s="7"/>
      <c r="S1297" s="7"/>
      <c r="T1297" s="7"/>
      <c r="U1297" s="7"/>
      <c r="V1297" s="7" t="s">
        <v>7400</v>
      </c>
      <c r="W1297" s="6">
        <v>2022</v>
      </c>
      <c r="X1297" s="7" t="s">
        <v>47</v>
      </c>
      <c r="Y1297" s="7" t="s">
        <v>7404</v>
      </c>
      <c r="Z1297" s="6">
        <v>30685980157</v>
      </c>
      <c r="AA1297" s="6" t="s">
        <v>169</v>
      </c>
      <c r="AB1297" s="7"/>
      <c r="AC1297" s="7"/>
      <c r="AD1297" s="7"/>
      <c r="AE1297" s="7"/>
      <c r="AF1297" s="7"/>
      <c r="AG1297" s="7"/>
      <c r="AH1297" s="7"/>
      <c r="AI1297" s="7"/>
      <c r="AJ1297" s="7"/>
      <c r="AK1297" s="7"/>
    </row>
    <row r="1298" spans="1:37" ht="14.25" customHeight="1" x14ac:dyDescent="0.3">
      <c r="A1298" s="6">
        <v>1297</v>
      </c>
      <c r="B1298" s="7" t="s">
        <v>2309</v>
      </c>
      <c r="C1298" s="8" t="s">
        <v>7405</v>
      </c>
      <c r="D1298" s="7" t="s">
        <v>38</v>
      </c>
      <c r="E1298" s="7" t="s">
        <v>193</v>
      </c>
      <c r="F1298" s="7" t="s">
        <v>164</v>
      </c>
      <c r="G1298" s="7" t="s">
        <v>7406</v>
      </c>
      <c r="H1298" s="6">
        <v>26462700</v>
      </c>
      <c r="I1298" s="7">
        <v>8</v>
      </c>
      <c r="J1298" s="7" t="s">
        <v>173</v>
      </c>
      <c r="K1298" s="8" t="s">
        <v>2083</v>
      </c>
      <c r="L1298" s="6">
        <v>-34.66492169</v>
      </c>
      <c r="M1298" s="6">
        <v>-58.449958940000002</v>
      </c>
      <c r="N1298" s="49">
        <v>44761</v>
      </c>
      <c r="O1298" s="49">
        <v>44767</v>
      </c>
      <c r="P1298" s="6">
        <v>0.1</v>
      </c>
      <c r="Q1298" s="7">
        <v>100</v>
      </c>
      <c r="R1298" s="7"/>
      <c r="S1298" s="7"/>
      <c r="T1298" s="7"/>
      <c r="U1298" s="7"/>
      <c r="V1298" s="7" t="s">
        <v>7407</v>
      </c>
      <c r="W1298" s="6">
        <v>2022</v>
      </c>
      <c r="X1298" s="7" t="s">
        <v>47</v>
      </c>
      <c r="Y1298" s="7" t="s">
        <v>7408</v>
      </c>
      <c r="Z1298" s="6">
        <v>30715285777</v>
      </c>
      <c r="AA1298" s="6" t="s">
        <v>169</v>
      </c>
      <c r="AB1298" s="7"/>
      <c r="AC1298" s="7"/>
      <c r="AD1298" s="7"/>
      <c r="AE1298" s="7"/>
      <c r="AF1298" s="7"/>
      <c r="AG1298" s="7"/>
      <c r="AH1298" s="7"/>
      <c r="AI1298" s="7"/>
      <c r="AJ1298" s="7"/>
      <c r="AK1298" s="7"/>
    </row>
    <row r="1299" spans="1:37" ht="14.25" customHeight="1" x14ac:dyDescent="0.3">
      <c r="A1299" s="6">
        <v>1298</v>
      </c>
      <c r="B1299" s="7" t="s">
        <v>5151</v>
      </c>
      <c r="C1299" s="8" t="s">
        <v>7409</v>
      </c>
      <c r="D1299" s="7" t="s">
        <v>5186</v>
      </c>
      <c r="E1299" s="7"/>
      <c r="F1299" s="7" t="s">
        <v>1055</v>
      </c>
      <c r="G1299" s="7"/>
      <c r="H1299" s="6"/>
      <c r="I1299" s="7">
        <v>6</v>
      </c>
      <c r="J1299" s="7" t="s">
        <v>938</v>
      </c>
      <c r="K1299" s="8" t="s">
        <v>7410</v>
      </c>
      <c r="L1299" s="6">
        <v>-34.617789999999999</v>
      </c>
      <c r="M1299" s="6">
        <v>-58.433419000000001</v>
      </c>
      <c r="N1299" s="49"/>
      <c r="O1299" s="49"/>
      <c r="P1299" s="7"/>
      <c r="Q1299" s="7"/>
      <c r="R1299" s="7"/>
      <c r="S1299" s="7"/>
      <c r="T1299" s="7"/>
      <c r="U1299" s="7"/>
      <c r="V1299" s="7"/>
      <c r="W1299" s="7"/>
      <c r="X1299" s="7"/>
      <c r="Y1299" s="7"/>
      <c r="Z1299" s="6"/>
      <c r="AA1299" s="6"/>
      <c r="AB1299" s="7"/>
      <c r="AC1299" s="7"/>
      <c r="AD1299" s="7"/>
      <c r="AE1299" s="7"/>
      <c r="AF1299" s="7"/>
      <c r="AG1299" s="7"/>
      <c r="AH1299" s="7"/>
      <c r="AI1299" s="7"/>
      <c r="AJ1299" s="7"/>
      <c r="AK1299" s="7"/>
    </row>
    <row r="1300" spans="1:37" ht="14.25" customHeight="1" x14ac:dyDescent="0.3">
      <c r="A1300" s="6">
        <v>1299</v>
      </c>
      <c r="B1300" s="7" t="s">
        <v>5151</v>
      </c>
      <c r="C1300" s="8" t="s">
        <v>7411</v>
      </c>
      <c r="D1300" s="7" t="s">
        <v>5153</v>
      </c>
      <c r="E1300" s="7"/>
      <c r="F1300" s="7" t="s">
        <v>1055</v>
      </c>
      <c r="G1300" s="7"/>
      <c r="H1300" s="6"/>
      <c r="I1300" s="7">
        <v>7</v>
      </c>
      <c r="J1300" s="7" t="s">
        <v>690</v>
      </c>
      <c r="K1300" s="8" t="s">
        <v>7412</v>
      </c>
      <c r="L1300" s="6">
        <v>-34.621400999999999</v>
      </c>
      <c r="M1300" s="6">
        <v>-58.472971000000001</v>
      </c>
      <c r="N1300" s="49"/>
      <c r="O1300" s="49"/>
      <c r="P1300" s="7"/>
      <c r="Q1300" s="7">
        <v>100</v>
      </c>
      <c r="R1300" s="7"/>
      <c r="S1300" s="7"/>
      <c r="T1300" s="7"/>
      <c r="U1300" s="7"/>
      <c r="V1300" s="7"/>
      <c r="W1300" s="7"/>
      <c r="X1300" s="7"/>
      <c r="Y1300" s="7"/>
      <c r="Z1300" s="6"/>
      <c r="AA1300" s="6"/>
      <c r="AB1300" s="7"/>
      <c r="AC1300" s="7"/>
      <c r="AD1300" s="7"/>
      <c r="AE1300" s="7"/>
      <c r="AF1300" s="7"/>
      <c r="AG1300" s="7"/>
      <c r="AH1300" s="7"/>
      <c r="AI1300" s="7"/>
      <c r="AJ1300" s="7"/>
      <c r="AK1300" s="7"/>
    </row>
    <row r="1301" spans="1:37" ht="14.25" customHeight="1" x14ac:dyDescent="0.3">
      <c r="A1301" s="6">
        <v>1300</v>
      </c>
      <c r="B1301" s="7" t="s">
        <v>5151</v>
      </c>
      <c r="C1301" s="8" t="s">
        <v>7413</v>
      </c>
      <c r="D1301" s="7" t="s">
        <v>5153</v>
      </c>
      <c r="E1301" s="7"/>
      <c r="F1301" s="7" t="s">
        <v>1055</v>
      </c>
      <c r="G1301" s="7"/>
      <c r="H1301" s="6"/>
      <c r="I1301" s="7">
        <v>7</v>
      </c>
      <c r="J1301" s="7" t="s">
        <v>690</v>
      </c>
      <c r="K1301" s="8" t="s">
        <v>7412</v>
      </c>
      <c r="L1301" s="6">
        <v>-34.621400999999999</v>
      </c>
      <c r="M1301" s="6">
        <v>-58.472971000000001</v>
      </c>
      <c r="N1301" s="49"/>
      <c r="O1301" s="49"/>
      <c r="P1301" s="7"/>
      <c r="Q1301" s="7">
        <v>100</v>
      </c>
      <c r="R1301" s="7"/>
      <c r="S1301" s="7"/>
      <c r="T1301" s="7"/>
      <c r="U1301" s="7"/>
      <c r="V1301" s="7"/>
      <c r="W1301" s="7"/>
      <c r="X1301" s="7"/>
      <c r="Y1301" s="7"/>
      <c r="Z1301" s="6"/>
      <c r="AA1301" s="6"/>
      <c r="AB1301" s="7"/>
      <c r="AC1301" s="7"/>
      <c r="AD1301" s="7"/>
      <c r="AE1301" s="7"/>
      <c r="AF1301" s="7"/>
      <c r="AG1301" s="7"/>
      <c r="AH1301" s="7"/>
      <c r="AI1301" s="7"/>
      <c r="AJ1301" s="7"/>
      <c r="AK1301" s="7"/>
    </row>
    <row r="1302" spans="1:37" ht="14.25" customHeight="1" x14ac:dyDescent="0.3">
      <c r="A1302" s="6">
        <v>1301</v>
      </c>
      <c r="B1302" s="7" t="s">
        <v>5151</v>
      </c>
      <c r="C1302" s="8" t="s">
        <v>7414</v>
      </c>
      <c r="D1302" s="7" t="s">
        <v>5153</v>
      </c>
      <c r="E1302" s="7"/>
      <c r="F1302" s="7" t="s">
        <v>1055</v>
      </c>
      <c r="G1302" s="7"/>
      <c r="H1302" s="6"/>
      <c r="I1302" s="7">
        <v>8</v>
      </c>
      <c r="J1302" s="7" t="s">
        <v>314</v>
      </c>
      <c r="K1302" s="8" t="s">
        <v>7415</v>
      </c>
      <c r="L1302" s="6">
        <v>-34.688389999999998</v>
      </c>
      <c r="M1302" s="6">
        <v>-58.475090999999999</v>
      </c>
      <c r="N1302" s="49"/>
      <c r="O1302" s="49"/>
      <c r="P1302" s="7"/>
      <c r="Q1302" s="7">
        <v>100</v>
      </c>
      <c r="R1302" s="7"/>
      <c r="S1302" s="7"/>
      <c r="T1302" s="7"/>
      <c r="U1302" s="7"/>
      <c r="V1302" s="7"/>
      <c r="W1302" s="7"/>
      <c r="X1302" s="7"/>
      <c r="Y1302" s="7"/>
      <c r="Z1302" s="6"/>
      <c r="AA1302" s="6"/>
      <c r="AB1302" s="7"/>
      <c r="AC1302" s="7"/>
      <c r="AD1302" s="7"/>
      <c r="AE1302" s="7"/>
      <c r="AF1302" s="7"/>
      <c r="AG1302" s="7"/>
      <c r="AH1302" s="7"/>
      <c r="AI1302" s="7"/>
      <c r="AJ1302" s="7"/>
      <c r="AK1302" s="7"/>
    </row>
    <row r="1303" spans="1:37" ht="14.25" customHeight="1" x14ac:dyDescent="0.3">
      <c r="A1303" s="6">
        <v>1302</v>
      </c>
      <c r="B1303" s="7" t="s">
        <v>5151</v>
      </c>
      <c r="C1303" s="8" t="s">
        <v>7416</v>
      </c>
      <c r="D1303" s="7" t="s">
        <v>5153</v>
      </c>
      <c r="E1303" s="7"/>
      <c r="F1303" s="7" t="s">
        <v>1055</v>
      </c>
      <c r="G1303" s="7"/>
      <c r="H1303" s="6"/>
      <c r="I1303" s="7">
        <v>8</v>
      </c>
      <c r="J1303" s="7" t="s">
        <v>314</v>
      </c>
      <c r="K1303" s="8" t="s">
        <v>7415</v>
      </c>
      <c r="L1303" s="6">
        <v>-34.688389999999998</v>
      </c>
      <c r="M1303" s="6">
        <v>-58.475090999999999</v>
      </c>
      <c r="N1303" s="49"/>
      <c r="O1303" s="49"/>
      <c r="P1303" s="7"/>
      <c r="Q1303" s="7">
        <v>100</v>
      </c>
      <c r="R1303" s="7"/>
      <c r="S1303" s="7"/>
      <c r="T1303" s="7"/>
      <c r="U1303" s="7"/>
      <c r="V1303" s="7"/>
      <c r="W1303" s="7"/>
      <c r="X1303" s="7"/>
      <c r="Y1303" s="7"/>
      <c r="Z1303" s="6"/>
      <c r="AA1303" s="6"/>
      <c r="AB1303" s="7"/>
      <c r="AC1303" s="7"/>
      <c r="AD1303" s="7"/>
      <c r="AE1303" s="7"/>
      <c r="AF1303" s="7"/>
      <c r="AG1303" s="7"/>
      <c r="AH1303" s="7"/>
      <c r="AI1303" s="7"/>
      <c r="AJ1303" s="7"/>
      <c r="AK1303" s="7"/>
    </row>
    <row r="1304" spans="1:37" ht="14.25" customHeight="1" x14ac:dyDescent="0.3">
      <c r="A1304" s="6">
        <v>1303</v>
      </c>
      <c r="B1304" s="7" t="s">
        <v>2309</v>
      </c>
      <c r="C1304" s="8" t="s">
        <v>7417</v>
      </c>
      <c r="D1304" s="7" t="s">
        <v>38</v>
      </c>
      <c r="E1304" s="7" t="s">
        <v>193</v>
      </c>
      <c r="F1304" s="7" t="s">
        <v>164</v>
      </c>
      <c r="G1304" s="7" t="s">
        <v>7418</v>
      </c>
      <c r="H1304" s="6">
        <v>3418834</v>
      </c>
      <c r="I1304" s="7">
        <v>8</v>
      </c>
      <c r="J1304" s="7" t="s">
        <v>173</v>
      </c>
      <c r="K1304" s="8" t="s">
        <v>2083</v>
      </c>
      <c r="L1304" s="6">
        <v>-34.66492169</v>
      </c>
      <c r="M1304" s="6">
        <v>-58.449958940000002</v>
      </c>
      <c r="N1304" s="49">
        <v>44673</v>
      </c>
      <c r="O1304" s="49">
        <v>44763</v>
      </c>
      <c r="P1304" s="6">
        <v>3</v>
      </c>
      <c r="Q1304" s="7">
        <v>100</v>
      </c>
      <c r="R1304" s="7"/>
      <c r="S1304" s="7"/>
      <c r="T1304" s="7"/>
      <c r="U1304" s="7"/>
      <c r="V1304" s="7" t="s">
        <v>1740</v>
      </c>
      <c r="W1304" s="6">
        <v>2022</v>
      </c>
      <c r="X1304" s="7" t="s">
        <v>228</v>
      </c>
      <c r="Y1304" s="7" t="s">
        <v>7401</v>
      </c>
      <c r="Z1304" s="6">
        <v>30708832959</v>
      </c>
      <c r="AA1304" s="6" t="s">
        <v>169</v>
      </c>
      <c r="AB1304" s="7"/>
      <c r="AC1304" s="7"/>
      <c r="AD1304" s="7"/>
      <c r="AE1304" s="7"/>
      <c r="AF1304" s="7"/>
      <c r="AG1304" s="7"/>
      <c r="AH1304" s="7"/>
      <c r="AI1304" s="7"/>
      <c r="AJ1304" s="7"/>
      <c r="AK1304" s="7"/>
    </row>
    <row r="1305" spans="1:37" ht="14.25" customHeight="1" x14ac:dyDescent="0.3">
      <c r="A1305" s="6">
        <v>1304</v>
      </c>
      <c r="B1305" s="7" t="s">
        <v>2309</v>
      </c>
      <c r="C1305" s="8" t="s">
        <v>7419</v>
      </c>
      <c r="D1305" s="7" t="s">
        <v>7398</v>
      </c>
      <c r="E1305" s="7" t="s">
        <v>55</v>
      </c>
      <c r="F1305" s="7" t="s">
        <v>164</v>
      </c>
      <c r="G1305" s="7" t="s">
        <v>7420</v>
      </c>
      <c r="H1305" s="33">
        <v>26934092</v>
      </c>
      <c r="I1305" s="7">
        <v>8</v>
      </c>
      <c r="J1305" s="7" t="s">
        <v>173</v>
      </c>
      <c r="K1305" s="8" t="s">
        <v>2083</v>
      </c>
      <c r="L1305" s="6">
        <v>-34.66492169</v>
      </c>
      <c r="M1305" s="6">
        <v>-58.449958940000002</v>
      </c>
      <c r="N1305" s="49">
        <v>44921</v>
      </c>
      <c r="O1305" s="49">
        <v>45191</v>
      </c>
      <c r="P1305" s="17">
        <v>9</v>
      </c>
      <c r="Q1305" s="17">
        <v>89.42</v>
      </c>
      <c r="R1305" s="7"/>
      <c r="S1305" s="7"/>
      <c r="T1305" s="7"/>
      <c r="U1305" s="7"/>
      <c r="V1305" s="7" t="s">
        <v>1740</v>
      </c>
      <c r="W1305" s="6">
        <v>2022</v>
      </c>
      <c r="X1305" s="7" t="s">
        <v>228</v>
      </c>
      <c r="Y1305" s="7" t="s">
        <v>7421</v>
      </c>
      <c r="Z1305" s="6">
        <v>30708832959</v>
      </c>
      <c r="AA1305" s="6" t="s">
        <v>169</v>
      </c>
      <c r="AB1305" s="7"/>
      <c r="AC1305" s="7"/>
      <c r="AD1305" s="7"/>
      <c r="AE1305" s="7"/>
      <c r="AF1305" s="7"/>
      <c r="AG1305" s="7"/>
      <c r="AH1305" s="7"/>
      <c r="AI1305" s="7"/>
      <c r="AJ1305" s="7"/>
      <c r="AK1305" s="7"/>
    </row>
    <row r="1306" spans="1:37" ht="14.25" customHeight="1" x14ac:dyDescent="0.3">
      <c r="A1306" s="6">
        <v>1305</v>
      </c>
      <c r="B1306" s="7" t="s">
        <v>1733</v>
      </c>
      <c r="C1306" s="8" t="s">
        <v>7422</v>
      </c>
      <c r="D1306" s="7" t="s">
        <v>7398</v>
      </c>
      <c r="E1306" s="7" t="s">
        <v>1735</v>
      </c>
      <c r="F1306" s="7" t="s">
        <v>164</v>
      </c>
      <c r="G1306" s="7" t="s">
        <v>7423</v>
      </c>
      <c r="H1306" s="6">
        <v>14299788</v>
      </c>
      <c r="I1306" s="7">
        <v>8</v>
      </c>
      <c r="J1306" s="7" t="s">
        <v>173</v>
      </c>
      <c r="K1306" s="8" t="s">
        <v>7424</v>
      </c>
      <c r="L1306" s="6">
        <v>-34.664686000000003</v>
      </c>
      <c r="M1306" s="6">
        <v>-58.456457999999998</v>
      </c>
      <c r="N1306" s="49">
        <v>44774</v>
      </c>
      <c r="O1306" s="49">
        <v>45138</v>
      </c>
      <c r="P1306" s="7">
        <v>12</v>
      </c>
      <c r="Q1306" s="6">
        <v>90</v>
      </c>
      <c r="R1306" s="7"/>
      <c r="S1306" s="7"/>
      <c r="T1306" s="7"/>
      <c r="U1306" s="7"/>
      <c r="V1306" s="7" t="s">
        <v>1740</v>
      </c>
      <c r="W1306" s="7">
        <v>2022</v>
      </c>
      <c r="X1306" s="7" t="s">
        <v>7425</v>
      </c>
      <c r="Y1306" s="7" t="s">
        <v>7426</v>
      </c>
      <c r="Z1306" s="6">
        <v>30708832959</v>
      </c>
      <c r="AA1306" s="6" t="s">
        <v>169</v>
      </c>
      <c r="AB1306" s="7"/>
      <c r="AC1306" s="7"/>
      <c r="AD1306" s="7"/>
      <c r="AE1306" s="7"/>
      <c r="AF1306" s="7"/>
      <c r="AG1306" s="7"/>
      <c r="AH1306" s="7"/>
      <c r="AI1306" s="7"/>
      <c r="AJ1306" s="7"/>
      <c r="AK1306" s="7"/>
    </row>
    <row r="1307" spans="1:37" ht="14.25" customHeight="1" x14ac:dyDescent="0.3">
      <c r="A1307" s="6">
        <v>1306</v>
      </c>
      <c r="B1307" s="7" t="s">
        <v>2211</v>
      </c>
      <c r="C1307" s="8" t="s">
        <v>7427</v>
      </c>
      <c r="D1307" s="7" t="s">
        <v>38</v>
      </c>
      <c r="E1307" s="7" t="s">
        <v>1735</v>
      </c>
      <c r="F1307" s="7" t="s">
        <v>164</v>
      </c>
      <c r="G1307" s="7" t="s">
        <v>7428</v>
      </c>
      <c r="H1307" s="6">
        <v>12583242</v>
      </c>
      <c r="I1307" s="7">
        <v>8</v>
      </c>
      <c r="J1307" s="7" t="s">
        <v>173</v>
      </c>
      <c r="K1307" s="8" t="s">
        <v>7429</v>
      </c>
      <c r="L1307" s="6">
        <v>-34.677173000000003</v>
      </c>
      <c r="M1307" s="6">
        <v>-58.448652000000003</v>
      </c>
      <c r="N1307" s="49">
        <v>44858</v>
      </c>
      <c r="O1307" s="49">
        <v>45164</v>
      </c>
      <c r="P1307" s="17">
        <v>10.199999999999999</v>
      </c>
      <c r="Q1307" s="17">
        <v>100</v>
      </c>
      <c r="R1307" s="7"/>
      <c r="S1307" s="7"/>
      <c r="T1307" s="7"/>
      <c r="U1307" s="7"/>
      <c r="V1307" s="7" t="s">
        <v>7430</v>
      </c>
      <c r="W1307" s="7">
        <v>2022</v>
      </c>
      <c r="X1307" s="7" t="s">
        <v>228</v>
      </c>
      <c r="Y1307" s="7" t="s">
        <v>7431</v>
      </c>
      <c r="Z1307" s="6">
        <v>30712217444</v>
      </c>
      <c r="AA1307" s="6" t="s">
        <v>2054</v>
      </c>
      <c r="AB1307" s="7"/>
      <c r="AC1307" s="7"/>
      <c r="AD1307" s="7"/>
      <c r="AE1307" s="7"/>
      <c r="AF1307" s="7"/>
      <c r="AG1307" s="7"/>
      <c r="AH1307" s="7"/>
      <c r="AI1307" s="7"/>
      <c r="AJ1307" s="7"/>
      <c r="AK1307" s="7"/>
    </row>
    <row r="1308" spans="1:37" ht="14.25" customHeight="1" x14ac:dyDescent="0.3">
      <c r="A1308" s="6">
        <v>1307</v>
      </c>
      <c r="B1308" s="34" t="s">
        <v>7432</v>
      </c>
      <c r="C1308" s="8" t="s">
        <v>7433</v>
      </c>
      <c r="D1308" s="7" t="s">
        <v>38</v>
      </c>
      <c r="E1308" s="7" t="s">
        <v>55</v>
      </c>
      <c r="F1308" s="7" t="s">
        <v>164</v>
      </c>
      <c r="G1308" s="7" t="s">
        <v>7434</v>
      </c>
      <c r="H1308" s="6">
        <v>2103459</v>
      </c>
      <c r="I1308" s="7">
        <v>8</v>
      </c>
      <c r="J1308" s="7" t="s">
        <v>173</v>
      </c>
      <c r="K1308" s="8" t="s">
        <v>2133</v>
      </c>
      <c r="L1308" s="6">
        <v>-34.664985610000002</v>
      </c>
      <c r="M1308" s="6">
        <v>-58.469389120000002</v>
      </c>
      <c r="N1308" s="49">
        <v>43815</v>
      </c>
      <c r="O1308" s="49">
        <v>43829</v>
      </c>
      <c r="P1308" s="7">
        <v>0.5</v>
      </c>
      <c r="Q1308" s="7">
        <v>100</v>
      </c>
      <c r="R1308" s="7"/>
      <c r="S1308" s="7"/>
      <c r="T1308" s="7"/>
      <c r="U1308" s="7"/>
      <c r="V1308" s="7" t="s">
        <v>5539</v>
      </c>
      <c r="W1308" s="7">
        <v>2019</v>
      </c>
      <c r="X1308" s="7" t="s">
        <v>228</v>
      </c>
      <c r="Y1308" s="7" t="s">
        <v>7435</v>
      </c>
      <c r="Z1308" s="6">
        <v>30714545473</v>
      </c>
      <c r="AA1308" s="6" t="s">
        <v>2054</v>
      </c>
      <c r="AB1308" s="7"/>
      <c r="AC1308" s="7"/>
      <c r="AD1308" s="7"/>
      <c r="AE1308" s="7"/>
      <c r="AF1308" s="7"/>
      <c r="AG1308" s="7"/>
      <c r="AH1308" s="7"/>
      <c r="AI1308" s="7"/>
      <c r="AJ1308" s="7"/>
      <c r="AK1308" s="7"/>
    </row>
    <row r="1309" spans="1:37" ht="14.25" customHeight="1" x14ac:dyDescent="0.3">
      <c r="A1309" s="6">
        <v>1308</v>
      </c>
      <c r="B1309" s="34" t="s">
        <v>7436</v>
      </c>
      <c r="C1309" s="8" t="s">
        <v>7437</v>
      </c>
      <c r="D1309" s="7" t="s">
        <v>38</v>
      </c>
      <c r="E1309" s="7" t="s">
        <v>55</v>
      </c>
      <c r="F1309" s="7" t="s">
        <v>164</v>
      </c>
      <c r="G1309" s="7" t="s">
        <v>7438</v>
      </c>
      <c r="H1309" s="6">
        <v>2073261</v>
      </c>
      <c r="I1309" s="7">
        <v>8</v>
      </c>
      <c r="J1309" s="7" t="s">
        <v>173</v>
      </c>
      <c r="K1309" s="8" t="s">
        <v>2133</v>
      </c>
      <c r="L1309" s="6">
        <v>-34.664985610000002</v>
      </c>
      <c r="M1309" s="6">
        <v>-58.469389120000002</v>
      </c>
      <c r="N1309" s="49">
        <v>44551</v>
      </c>
      <c r="O1309" s="49">
        <v>44570</v>
      </c>
      <c r="P1309" s="7">
        <v>0.6</v>
      </c>
      <c r="Q1309" s="7">
        <v>100</v>
      </c>
      <c r="R1309" s="7"/>
      <c r="S1309" s="7"/>
      <c r="T1309" s="7"/>
      <c r="U1309" s="7"/>
      <c r="V1309" s="7" t="s">
        <v>5539</v>
      </c>
      <c r="W1309" s="7">
        <v>2021</v>
      </c>
      <c r="X1309" s="7" t="s">
        <v>228</v>
      </c>
      <c r="Y1309" s="7" t="s">
        <v>7439</v>
      </c>
      <c r="Z1309" s="6">
        <v>30714545473</v>
      </c>
      <c r="AA1309" s="6" t="s">
        <v>2054</v>
      </c>
      <c r="AB1309" s="7"/>
      <c r="AC1309" s="7"/>
      <c r="AD1309" s="7"/>
      <c r="AE1309" s="7"/>
      <c r="AF1309" s="7"/>
      <c r="AG1309" s="7"/>
      <c r="AH1309" s="7"/>
      <c r="AI1309" s="7"/>
      <c r="AJ1309" s="7"/>
      <c r="AK1309" s="7"/>
    </row>
    <row r="1310" spans="1:37" ht="14.25" customHeight="1" x14ac:dyDescent="0.3">
      <c r="A1310" s="6">
        <v>1309</v>
      </c>
      <c r="B1310" s="34" t="s">
        <v>7440</v>
      </c>
      <c r="C1310" s="8" t="s">
        <v>7441</v>
      </c>
      <c r="D1310" s="7" t="s">
        <v>38</v>
      </c>
      <c r="E1310" s="7" t="s">
        <v>1735</v>
      </c>
      <c r="F1310" s="7" t="s">
        <v>164</v>
      </c>
      <c r="G1310" s="7" t="s">
        <v>7442</v>
      </c>
      <c r="H1310" s="6">
        <v>121946</v>
      </c>
      <c r="I1310" s="7">
        <v>8</v>
      </c>
      <c r="J1310" s="7" t="s">
        <v>89</v>
      </c>
      <c r="K1310" s="8" t="s">
        <v>7389</v>
      </c>
      <c r="L1310" s="6">
        <v>-34.675640999999999</v>
      </c>
      <c r="M1310" s="6">
        <v>-58.454313999999997</v>
      </c>
      <c r="N1310" s="49">
        <v>43832</v>
      </c>
      <c r="O1310" s="49">
        <v>43861</v>
      </c>
      <c r="P1310" s="7">
        <v>1</v>
      </c>
      <c r="Q1310" s="7">
        <v>100</v>
      </c>
      <c r="R1310" s="7"/>
      <c r="S1310" s="7"/>
      <c r="T1310" s="7"/>
      <c r="U1310" s="7"/>
      <c r="V1310" s="7" t="s">
        <v>1740</v>
      </c>
      <c r="W1310" s="7">
        <v>2020</v>
      </c>
      <c r="X1310" s="7" t="s">
        <v>7443</v>
      </c>
      <c r="Y1310" s="7" t="s">
        <v>7444</v>
      </c>
      <c r="Z1310" s="6">
        <v>30708832959</v>
      </c>
      <c r="AA1310" s="6" t="s">
        <v>2054</v>
      </c>
      <c r="AB1310" s="7"/>
      <c r="AC1310" s="7"/>
      <c r="AD1310" s="7"/>
      <c r="AE1310" s="7"/>
      <c r="AF1310" s="7"/>
      <c r="AG1310" s="7"/>
      <c r="AH1310" s="7"/>
      <c r="AI1310" s="7"/>
      <c r="AJ1310" s="7"/>
      <c r="AK1310" s="7"/>
    </row>
    <row r="1311" spans="1:37" ht="14.25" customHeight="1" x14ac:dyDescent="0.3">
      <c r="A1311" s="6">
        <v>1310</v>
      </c>
      <c r="B1311" s="34" t="s">
        <v>1733</v>
      </c>
      <c r="C1311" s="8" t="s">
        <v>7445</v>
      </c>
      <c r="D1311" s="7" t="s">
        <v>38</v>
      </c>
      <c r="E1311" s="7" t="s">
        <v>1735</v>
      </c>
      <c r="F1311" s="7" t="s">
        <v>164</v>
      </c>
      <c r="G1311" s="7" t="s">
        <v>7446</v>
      </c>
      <c r="H1311" s="6">
        <v>695753</v>
      </c>
      <c r="I1311" s="7">
        <v>8</v>
      </c>
      <c r="J1311" s="7" t="s">
        <v>173</v>
      </c>
      <c r="K1311" s="8" t="s">
        <v>7447</v>
      </c>
      <c r="L1311" s="6">
        <v>-34.663449999999997</v>
      </c>
      <c r="M1311" s="6">
        <v>-58.459488999999998</v>
      </c>
      <c r="N1311" s="49">
        <v>43840</v>
      </c>
      <c r="O1311" s="49">
        <v>43921</v>
      </c>
      <c r="P1311" s="7">
        <v>3</v>
      </c>
      <c r="Q1311" s="7">
        <v>100</v>
      </c>
      <c r="R1311" s="7"/>
      <c r="S1311" s="7"/>
      <c r="T1311" s="7"/>
      <c r="U1311" s="7"/>
      <c r="V1311" s="7" t="s">
        <v>1740</v>
      </c>
      <c r="W1311" s="7">
        <v>2020</v>
      </c>
      <c r="X1311" s="7" t="s">
        <v>7425</v>
      </c>
      <c r="Y1311" s="7" t="s">
        <v>7448</v>
      </c>
      <c r="Z1311" s="6">
        <v>30708832959</v>
      </c>
      <c r="AA1311" s="6" t="s">
        <v>169</v>
      </c>
      <c r="AB1311" s="7"/>
      <c r="AC1311" s="7"/>
      <c r="AD1311" s="7"/>
      <c r="AE1311" s="7"/>
      <c r="AF1311" s="7"/>
      <c r="AG1311" s="7"/>
      <c r="AH1311" s="7"/>
      <c r="AI1311" s="7"/>
      <c r="AJ1311" s="7"/>
      <c r="AK1311" s="7"/>
    </row>
    <row r="1312" spans="1:37" ht="14.25" customHeight="1" x14ac:dyDescent="0.3">
      <c r="A1312" s="6">
        <v>1311</v>
      </c>
      <c r="B1312" s="34" t="s">
        <v>1733</v>
      </c>
      <c r="C1312" s="8" t="s">
        <v>7449</v>
      </c>
      <c r="D1312" s="7" t="s">
        <v>38</v>
      </c>
      <c r="E1312" s="7" t="s">
        <v>1735</v>
      </c>
      <c r="F1312" s="7" t="s">
        <v>164</v>
      </c>
      <c r="G1312" s="7" t="s">
        <v>7446</v>
      </c>
      <c r="H1312" s="6">
        <v>800116</v>
      </c>
      <c r="I1312" s="7">
        <v>8</v>
      </c>
      <c r="J1312" s="7" t="s">
        <v>173</v>
      </c>
      <c r="K1312" s="8" t="s">
        <v>7450</v>
      </c>
      <c r="L1312" s="6">
        <v>-34.663449999999997</v>
      </c>
      <c r="M1312" s="6">
        <v>-58.459488999999998</v>
      </c>
      <c r="N1312" s="49">
        <v>43922</v>
      </c>
      <c r="O1312" s="49">
        <v>44012</v>
      </c>
      <c r="P1312" s="7">
        <v>3</v>
      </c>
      <c r="Q1312" s="7">
        <v>100</v>
      </c>
      <c r="R1312" s="7"/>
      <c r="S1312" s="7"/>
      <c r="T1312" s="7"/>
      <c r="U1312" s="7"/>
      <c r="V1312" s="7" t="s">
        <v>1740</v>
      </c>
      <c r="W1312" s="7">
        <v>2020</v>
      </c>
      <c r="X1312" s="7" t="s">
        <v>7425</v>
      </c>
      <c r="Y1312" s="7" t="s">
        <v>7451</v>
      </c>
      <c r="Z1312" s="6">
        <v>30708832959</v>
      </c>
      <c r="AA1312" s="6" t="s">
        <v>169</v>
      </c>
      <c r="AB1312" s="7"/>
      <c r="AC1312" s="7"/>
      <c r="AD1312" s="7"/>
      <c r="AE1312" s="7"/>
      <c r="AF1312" s="7"/>
      <c r="AG1312" s="7"/>
      <c r="AH1312" s="7"/>
      <c r="AI1312" s="7"/>
      <c r="AJ1312" s="7"/>
      <c r="AK1312" s="7"/>
    </row>
    <row r="1313" spans="1:37" ht="14.25" customHeight="1" x14ac:dyDescent="0.3">
      <c r="A1313" s="6">
        <v>1312</v>
      </c>
      <c r="B1313" s="34" t="s">
        <v>1733</v>
      </c>
      <c r="C1313" s="8" t="s">
        <v>7452</v>
      </c>
      <c r="D1313" s="7" t="s">
        <v>38</v>
      </c>
      <c r="E1313" s="7" t="s">
        <v>1735</v>
      </c>
      <c r="F1313" s="7" t="s">
        <v>164</v>
      </c>
      <c r="G1313" s="7" t="s">
        <v>7453</v>
      </c>
      <c r="H1313" s="6">
        <v>139259</v>
      </c>
      <c r="I1313" s="7">
        <v>8</v>
      </c>
      <c r="J1313" s="7" t="s">
        <v>173</v>
      </c>
      <c r="K1313" s="8" t="s">
        <v>7450</v>
      </c>
      <c r="L1313" s="6">
        <v>-34.663449999999997</v>
      </c>
      <c r="M1313" s="6">
        <v>-58.459488999999998</v>
      </c>
      <c r="N1313" s="49">
        <v>43922</v>
      </c>
      <c r="O1313" s="49">
        <v>43951</v>
      </c>
      <c r="P1313" s="7">
        <v>1</v>
      </c>
      <c r="Q1313" s="7">
        <v>100</v>
      </c>
      <c r="R1313" s="7"/>
      <c r="S1313" s="7"/>
      <c r="T1313" s="7"/>
      <c r="U1313" s="7"/>
      <c r="V1313" s="7" t="s">
        <v>1740</v>
      </c>
      <c r="W1313" s="7">
        <v>2020</v>
      </c>
      <c r="X1313" s="7" t="s">
        <v>7443</v>
      </c>
      <c r="Y1313" s="7" t="s">
        <v>7454</v>
      </c>
      <c r="Z1313" s="6">
        <v>30708832959</v>
      </c>
      <c r="AA1313" s="6" t="s">
        <v>169</v>
      </c>
      <c r="AB1313" s="7"/>
      <c r="AC1313" s="7"/>
      <c r="AD1313" s="7"/>
      <c r="AE1313" s="7"/>
      <c r="AF1313" s="7"/>
      <c r="AG1313" s="7"/>
      <c r="AH1313" s="7"/>
      <c r="AI1313" s="7"/>
      <c r="AJ1313" s="7"/>
      <c r="AK1313" s="7"/>
    </row>
    <row r="1314" spans="1:37" ht="14.25" customHeight="1" x14ac:dyDescent="0.3">
      <c r="A1314" s="6">
        <v>1313</v>
      </c>
      <c r="B1314" s="34" t="s">
        <v>1733</v>
      </c>
      <c r="C1314" s="8" t="s">
        <v>7455</v>
      </c>
      <c r="D1314" s="7" t="s">
        <v>38</v>
      </c>
      <c r="E1314" s="7" t="s">
        <v>1735</v>
      </c>
      <c r="F1314" s="7" t="s">
        <v>164</v>
      </c>
      <c r="G1314" s="7" t="s">
        <v>7456</v>
      </c>
      <c r="H1314" s="6">
        <v>892914</v>
      </c>
      <c r="I1314" s="7">
        <v>8</v>
      </c>
      <c r="J1314" s="7" t="s">
        <v>173</v>
      </c>
      <c r="K1314" s="8" t="s">
        <v>7450</v>
      </c>
      <c r="L1314" s="6">
        <v>-34.663449999999997</v>
      </c>
      <c r="M1314" s="6">
        <v>-58.459488999999998</v>
      </c>
      <c r="N1314" s="49">
        <v>43952</v>
      </c>
      <c r="O1314" s="49">
        <v>44012</v>
      </c>
      <c r="P1314" s="7">
        <v>2</v>
      </c>
      <c r="Q1314" s="7">
        <v>100</v>
      </c>
      <c r="R1314" s="7"/>
      <c r="S1314" s="7"/>
      <c r="T1314" s="7"/>
      <c r="U1314" s="7"/>
      <c r="V1314" s="7" t="s">
        <v>1740</v>
      </c>
      <c r="W1314" s="7">
        <v>2020</v>
      </c>
      <c r="X1314" s="7" t="s">
        <v>7443</v>
      </c>
      <c r="Y1314" s="7" t="s">
        <v>7454</v>
      </c>
      <c r="Z1314" s="6">
        <v>30708832959</v>
      </c>
      <c r="AA1314" s="6" t="s">
        <v>169</v>
      </c>
      <c r="AB1314" s="7"/>
      <c r="AC1314" s="7"/>
      <c r="AD1314" s="7"/>
      <c r="AE1314" s="7"/>
      <c r="AF1314" s="7"/>
      <c r="AG1314" s="7"/>
      <c r="AH1314" s="7"/>
      <c r="AI1314" s="7"/>
      <c r="AJ1314" s="7"/>
      <c r="AK1314" s="7"/>
    </row>
    <row r="1315" spans="1:37" ht="14.25" customHeight="1" x14ac:dyDescent="0.3">
      <c r="A1315" s="6">
        <v>1314</v>
      </c>
      <c r="B1315" s="34" t="s">
        <v>1733</v>
      </c>
      <c r="C1315" s="8" t="s">
        <v>7457</v>
      </c>
      <c r="D1315" s="7" t="s">
        <v>38</v>
      </c>
      <c r="E1315" s="7" t="s">
        <v>1735</v>
      </c>
      <c r="F1315" s="7" t="s">
        <v>164</v>
      </c>
      <c r="G1315" s="7" t="s">
        <v>7458</v>
      </c>
      <c r="H1315" s="6">
        <v>193622</v>
      </c>
      <c r="I1315" s="7">
        <v>8</v>
      </c>
      <c r="J1315" s="7" t="s">
        <v>173</v>
      </c>
      <c r="K1315" s="8" t="s">
        <v>7450</v>
      </c>
      <c r="L1315" s="6">
        <v>-34.663449999999997</v>
      </c>
      <c r="M1315" s="6">
        <v>-58.459488999999998</v>
      </c>
      <c r="N1315" s="49">
        <v>43922</v>
      </c>
      <c r="O1315" s="49">
        <v>44012</v>
      </c>
      <c r="P1315" s="7">
        <v>3</v>
      </c>
      <c r="Q1315" s="7">
        <v>100</v>
      </c>
      <c r="R1315" s="7"/>
      <c r="S1315" s="7"/>
      <c r="T1315" s="7"/>
      <c r="U1315" s="7"/>
      <c r="V1315" s="7" t="s">
        <v>7459</v>
      </c>
      <c r="W1315" s="7">
        <v>2020</v>
      </c>
      <c r="X1315" s="7" t="s">
        <v>7443</v>
      </c>
      <c r="Y1315" s="7" t="s">
        <v>7454</v>
      </c>
      <c r="Z1315" s="6">
        <v>30714994952</v>
      </c>
      <c r="AA1315" s="6" t="s">
        <v>169</v>
      </c>
      <c r="AB1315" s="7"/>
      <c r="AC1315" s="7"/>
      <c r="AD1315" s="7"/>
      <c r="AE1315" s="7"/>
      <c r="AF1315" s="7"/>
      <c r="AG1315" s="7"/>
      <c r="AH1315" s="7"/>
      <c r="AI1315" s="7"/>
      <c r="AJ1315" s="7"/>
      <c r="AK1315" s="7"/>
    </row>
    <row r="1316" spans="1:37" ht="14.25" customHeight="1" x14ac:dyDescent="0.3">
      <c r="A1316" s="6">
        <v>1315</v>
      </c>
      <c r="B1316" s="34" t="s">
        <v>7440</v>
      </c>
      <c r="C1316" s="8" t="s">
        <v>7460</v>
      </c>
      <c r="D1316" s="7" t="s">
        <v>38</v>
      </c>
      <c r="E1316" s="7" t="s">
        <v>1735</v>
      </c>
      <c r="F1316" s="7" t="s">
        <v>164</v>
      </c>
      <c r="G1316" s="7" t="s">
        <v>7461</v>
      </c>
      <c r="H1316" s="6">
        <v>1120246</v>
      </c>
      <c r="I1316" s="7">
        <v>8</v>
      </c>
      <c r="J1316" s="7" t="s">
        <v>89</v>
      </c>
      <c r="K1316" s="8" t="s">
        <v>7389</v>
      </c>
      <c r="L1316" s="6">
        <v>-34.675640999999999</v>
      </c>
      <c r="M1316" s="6">
        <v>-58.454313999999997</v>
      </c>
      <c r="N1316" s="49">
        <v>43952</v>
      </c>
      <c r="O1316" s="49">
        <v>43982</v>
      </c>
      <c r="P1316" s="7">
        <v>1</v>
      </c>
      <c r="Q1316" s="7">
        <v>100</v>
      </c>
      <c r="R1316" s="7"/>
      <c r="S1316" s="7"/>
      <c r="T1316" s="7"/>
      <c r="U1316" s="7"/>
      <c r="V1316" s="7" t="s">
        <v>7462</v>
      </c>
      <c r="W1316" s="7">
        <v>2020</v>
      </c>
      <c r="X1316" s="7" t="s">
        <v>7443</v>
      </c>
      <c r="Y1316" s="7" t="s">
        <v>7454</v>
      </c>
      <c r="Z1316" s="6">
        <v>30712072705</v>
      </c>
      <c r="AA1316" s="6" t="s">
        <v>2054</v>
      </c>
      <c r="AB1316" s="7"/>
      <c r="AC1316" s="7"/>
      <c r="AD1316" s="7"/>
      <c r="AE1316" s="7"/>
      <c r="AF1316" s="7"/>
      <c r="AG1316" s="7"/>
      <c r="AH1316" s="7"/>
      <c r="AI1316" s="7"/>
      <c r="AJ1316" s="7"/>
      <c r="AK1316" s="7"/>
    </row>
    <row r="1317" spans="1:37" ht="14.25" customHeight="1" x14ac:dyDescent="0.3">
      <c r="A1317" s="6">
        <v>1316</v>
      </c>
      <c r="B1317" s="34" t="s">
        <v>7392</v>
      </c>
      <c r="C1317" s="8" t="s">
        <v>7463</v>
      </c>
      <c r="D1317" s="7" t="s">
        <v>38</v>
      </c>
      <c r="E1317" s="7" t="s">
        <v>1735</v>
      </c>
      <c r="F1317" s="7" t="s">
        <v>164</v>
      </c>
      <c r="G1317" s="7" t="s">
        <v>7464</v>
      </c>
      <c r="H1317" s="6">
        <v>2073079</v>
      </c>
      <c r="I1317" s="7">
        <v>8</v>
      </c>
      <c r="J1317" s="7" t="s">
        <v>89</v>
      </c>
      <c r="K1317" s="8" t="s">
        <v>7395</v>
      </c>
      <c r="L1317" s="6">
        <v>-34.675640999999999</v>
      </c>
      <c r="M1317" s="6">
        <v>-58.454313999999997</v>
      </c>
      <c r="N1317" s="49">
        <v>43952</v>
      </c>
      <c r="O1317" s="49">
        <v>43982</v>
      </c>
      <c r="P1317" s="7">
        <v>1</v>
      </c>
      <c r="Q1317" s="7">
        <v>100</v>
      </c>
      <c r="R1317" s="7"/>
      <c r="S1317" s="7"/>
      <c r="T1317" s="7"/>
      <c r="U1317" s="7"/>
      <c r="V1317" s="7" t="s">
        <v>7462</v>
      </c>
      <c r="W1317" s="7">
        <v>2020</v>
      </c>
      <c r="X1317" s="7" t="s">
        <v>7443</v>
      </c>
      <c r="Y1317" s="7" t="s">
        <v>7454</v>
      </c>
      <c r="Z1317" s="6">
        <v>30712072705</v>
      </c>
      <c r="AA1317" s="6" t="s">
        <v>2054</v>
      </c>
      <c r="AB1317" s="7"/>
      <c r="AC1317" s="7"/>
      <c r="AD1317" s="7"/>
      <c r="AE1317" s="7"/>
      <c r="AF1317" s="7"/>
      <c r="AG1317" s="7"/>
      <c r="AH1317" s="7"/>
      <c r="AI1317" s="7"/>
      <c r="AJ1317" s="7"/>
      <c r="AK1317" s="7"/>
    </row>
    <row r="1318" spans="1:37" ht="14.25" customHeight="1" x14ac:dyDescent="0.3">
      <c r="A1318" s="6">
        <v>1317</v>
      </c>
      <c r="B1318" s="34" t="s">
        <v>7440</v>
      </c>
      <c r="C1318" s="8" t="s">
        <v>7465</v>
      </c>
      <c r="D1318" s="7" t="s">
        <v>38</v>
      </c>
      <c r="E1318" s="7" t="s">
        <v>1735</v>
      </c>
      <c r="F1318" s="7" t="s">
        <v>164</v>
      </c>
      <c r="G1318" s="7" t="s">
        <v>7466</v>
      </c>
      <c r="H1318" s="6">
        <v>375888</v>
      </c>
      <c r="I1318" s="7">
        <v>8</v>
      </c>
      <c r="J1318" s="7" t="s">
        <v>89</v>
      </c>
      <c r="K1318" s="8" t="s">
        <v>7389</v>
      </c>
      <c r="L1318" s="6">
        <v>-34.675640999999999</v>
      </c>
      <c r="M1318" s="6">
        <v>-58.454313999999997</v>
      </c>
      <c r="N1318" s="49">
        <v>44013</v>
      </c>
      <c r="O1318" s="49">
        <v>44043</v>
      </c>
      <c r="P1318" s="7">
        <v>1</v>
      </c>
      <c r="Q1318" s="7">
        <v>100</v>
      </c>
      <c r="R1318" s="7"/>
      <c r="S1318" s="7"/>
      <c r="T1318" s="7"/>
      <c r="U1318" s="7"/>
      <c r="V1318" s="7" t="s">
        <v>7462</v>
      </c>
      <c r="W1318" s="7">
        <v>2020</v>
      </c>
      <c r="X1318" s="7" t="s">
        <v>7443</v>
      </c>
      <c r="Y1318" s="7" t="s">
        <v>7454</v>
      </c>
      <c r="Z1318" s="6">
        <v>30712072705</v>
      </c>
      <c r="AA1318" s="6" t="s">
        <v>2054</v>
      </c>
      <c r="AB1318" s="7"/>
      <c r="AC1318" s="7"/>
      <c r="AD1318" s="7"/>
      <c r="AE1318" s="7"/>
      <c r="AF1318" s="7"/>
      <c r="AG1318" s="7"/>
      <c r="AH1318" s="7"/>
      <c r="AI1318" s="7"/>
      <c r="AJ1318" s="7"/>
      <c r="AK1318" s="7"/>
    </row>
    <row r="1319" spans="1:37" ht="14.25" customHeight="1" x14ac:dyDescent="0.3">
      <c r="A1319" s="6">
        <v>1318</v>
      </c>
      <c r="B1319" s="34" t="s">
        <v>7467</v>
      </c>
      <c r="C1319" s="8" t="s">
        <v>7468</v>
      </c>
      <c r="D1319" s="7" t="s">
        <v>38</v>
      </c>
      <c r="E1319" s="7" t="s">
        <v>1735</v>
      </c>
      <c r="F1319" s="7" t="s">
        <v>164</v>
      </c>
      <c r="G1319" s="7" t="s">
        <v>7469</v>
      </c>
      <c r="H1319" s="6">
        <v>1260000</v>
      </c>
      <c r="I1319" s="7">
        <v>8</v>
      </c>
      <c r="J1319" s="7" t="s">
        <v>89</v>
      </c>
      <c r="K1319" s="8" t="s">
        <v>7470</v>
      </c>
      <c r="L1319" s="6">
        <v>-34.683549999999997</v>
      </c>
      <c r="M1319" s="6">
        <v>-58.455832000000001</v>
      </c>
      <c r="N1319" s="49">
        <v>43922</v>
      </c>
      <c r="O1319" s="49">
        <v>44012</v>
      </c>
      <c r="P1319" s="7">
        <v>3</v>
      </c>
      <c r="Q1319" s="7">
        <v>100</v>
      </c>
      <c r="R1319" s="7"/>
      <c r="S1319" s="7"/>
      <c r="T1319" s="7"/>
      <c r="U1319" s="7"/>
      <c r="V1319" s="7" t="s">
        <v>7471</v>
      </c>
      <c r="W1319" s="7">
        <v>2020</v>
      </c>
      <c r="X1319" s="7" t="s">
        <v>7443</v>
      </c>
      <c r="Y1319" s="7" t="s">
        <v>7454</v>
      </c>
      <c r="Z1319" s="6">
        <v>30711217076</v>
      </c>
      <c r="AA1319" s="6" t="s">
        <v>2054</v>
      </c>
      <c r="AB1319" s="7"/>
      <c r="AC1319" s="7"/>
      <c r="AD1319" s="7"/>
      <c r="AE1319" s="7"/>
      <c r="AF1319" s="7"/>
      <c r="AG1319" s="7"/>
      <c r="AH1319" s="7"/>
      <c r="AI1319" s="7"/>
      <c r="AJ1319" s="7"/>
      <c r="AK1319" s="7"/>
    </row>
    <row r="1320" spans="1:37" ht="14.25" customHeight="1" x14ac:dyDescent="0.3">
      <c r="A1320" s="6">
        <v>1319</v>
      </c>
      <c r="B1320" s="34" t="s">
        <v>1733</v>
      </c>
      <c r="C1320" s="8" t="s">
        <v>7472</v>
      </c>
      <c r="D1320" s="7" t="s">
        <v>38</v>
      </c>
      <c r="E1320" s="7" t="s">
        <v>1735</v>
      </c>
      <c r="F1320" s="7" t="s">
        <v>164</v>
      </c>
      <c r="G1320" s="7" t="s">
        <v>7423</v>
      </c>
      <c r="H1320" s="6">
        <v>4580367</v>
      </c>
      <c r="I1320" s="7">
        <v>8</v>
      </c>
      <c r="J1320" s="7" t="s">
        <v>173</v>
      </c>
      <c r="K1320" s="8" t="s">
        <v>7473</v>
      </c>
      <c r="L1320" s="6">
        <v>-34.663449999999997</v>
      </c>
      <c r="M1320" s="6">
        <v>-58.459488999999998</v>
      </c>
      <c r="N1320" s="49">
        <v>44013</v>
      </c>
      <c r="O1320" s="49">
        <v>44196</v>
      </c>
      <c r="P1320" s="7">
        <v>6</v>
      </c>
      <c r="Q1320" s="7">
        <v>100</v>
      </c>
      <c r="R1320" s="7"/>
      <c r="S1320" s="7"/>
      <c r="T1320" s="7"/>
      <c r="U1320" s="7"/>
      <c r="V1320" s="7" t="s">
        <v>1740</v>
      </c>
      <c r="W1320" s="7">
        <v>2020</v>
      </c>
      <c r="X1320" s="7" t="s">
        <v>7443</v>
      </c>
      <c r="Y1320" s="7" t="s">
        <v>7454</v>
      </c>
      <c r="Z1320" s="6">
        <v>30708832959</v>
      </c>
      <c r="AA1320" s="6" t="s">
        <v>169</v>
      </c>
      <c r="AB1320" s="7"/>
      <c r="AC1320" s="7"/>
      <c r="AD1320" s="7"/>
      <c r="AE1320" s="7"/>
      <c r="AF1320" s="7"/>
      <c r="AG1320" s="7"/>
      <c r="AH1320" s="7"/>
      <c r="AI1320" s="7"/>
      <c r="AJ1320" s="7"/>
      <c r="AK1320" s="7"/>
    </row>
    <row r="1321" spans="1:37" ht="14.25" customHeight="1" x14ac:dyDescent="0.3">
      <c r="A1321" s="6">
        <v>1320</v>
      </c>
      <c r="B1321" s="34" t="s">
        <v>7392</v>
      </c>
      <c r="C1321" s="8" t="s">
        <v>7474</v>
      </c>
      <c r="D1321" s="7" t="s">
        <v>38</v>
      </c>
      <c r="E1321" s="7" t="s">
        <v>1735</v>
      </c>
      <c r="F1321" s="7" t="s">
        <v>164</v>
      </c>
      <c r="G1321" s="7" t="s">
        <v>7475</v>
      </c>
      <c r="H1321" s="6">
        <v>2367800</v>
      </c>
      <c r="I1321" s="7">
        <v>8</v>
      </c>
      <c r="J1321" s="7" t="s">
        <v>89</v>
      </c>
      <c r="K1321" s="8" t="s">
        <v>7395</v>
      </c>
      <c r="L1321" s="6">
        <v>-34.675640999999999</v>
      </c>
      <c r="M1321" s="6">
        <v>-58.454313999999997</v>
      </c>
      <c r="N1321" s="49">
        <v>44084</v>
      </c>
      <c r="O1321" s="49">
        <v>44449</v>
      </c>
      <c r="P1321" s="7">
        <v>12</v>
      </c>
      <c r="Q1321" s="7">
        <v>100</v>
      </c>
      <c r="R1321" s="7"/>
      <c r="S1321" s="7"/>
      <c r="T1321" s="7"/>
      <c r="U1321" s="7"/>
      <c r="V1321" s="7" t="s">
        <v>5539</v>
      </c>
      <c r="W1321" s="7">
        <v>2020</v>
      </c>
      <c r="X1321" s="7" t="s">
        <v>1199</v>
      </c>
      <c r="Y1321" s="7" t="s">
        <v>7396</v>
      </c>
      <c r="Z1321" s="6">
        <v>30714545473</v>
      </c>
      <c r="AA1321" s="6" t="s">
        <v>2054</v>
      </c>
      <c r="AB1321" s="7"/>
      <c r="AC1321" s="7"/>
      <c r="AD1321" s="7"/>
      <c r="AE1321" s="7"/>
      <c r="AF1321" s="7"/>
      <c r="AG1321" s="7"/>
      <c r="AH1321" s="7"/>
      <c r="AI1321" s="7"/>
      <c r="AJ1321" s="7"/>
      <c r="AK1321" s="7"/>
    </row>
    <row r="1322" spans="1:37" ht="14.25" customHeight="1" x14ac:dyDescent="0.3">
      <c r="A1322" s="6">
        <v>1321</v>
      </c>
      <c r="B1322" s="7" t="s">
        <v>1733</v>
      </c>
      <c r="C1322" s="8" t="s">
        <v>7476</v>
      </c>
      <c r="D1322" s="7" t="s">
        <v>38</v>
      </c>
      <c r="E1322" s="7" t="s">
        <v>1735</v>
      </c>
      <c r="F1322" s="7" t="s">
        <v>164</v>
      </c>
      <c r="G1322" s="7" t="s">
        <v>7477</v>
      </c>
      <c r="H1322" s="6">
        <v>4580367</v>
      </c>
      <c r="I1322" s="7">
        <v>8</v>
      </c>
      <c r="J1322" s="7" t="s">
        <v>173</v>
      </c>
      <c r="K1322" s="8" t="s">
        <v>7473</v>
      </c>
      <c r="L1322" s="6">
        <v>-34.663449999999997</v>
      </c>
      <c r="M1322" s="6">
        <v>-58.459488999999998</v>
      </c>
      <c r="N1322" s="49">
        <v>44197</v>
      </c>
      <c r="O1322" s="49">
        <v>44377</v>
      </c>
      <c r="P1322" s="7">
        <v>6</v>
      </c>
      <c r="Q1322" s="7">
        <v>100</v>
      </c>
      <c r="R1322" s="7"/>
      <c r="S1322" s="7"/>
      <c r="T1322" s="7"/>
      <c r="U1322" s="7"/>
      <c r="V1322" s="7" t="s">
        <v>1740</v>
      </c>
      <c r="W1322" s="7">
        <v>2021</v>
      </c>
      <c r="X1322" s="7" t="s">
        <v>7425</v>
      </c>
      <c r="Y1322" s="7" t="s">
        <v>7478</v>
      </c>
      <c r="Z1322" s="6">
        <v>30708832959</v>
      </c>
      <c r="AA1322" s="6" t="s">
        <v>169</v>
      </c>
      <c r="AB1322" s="7"/>
      <c r="AC1322" s="7"/>
      <c r="AD1322" s="7"/>
      <c r="AE1322" s="7"/>
      <c r="AF1322" s="7"/>
      <c r="AG1322" s="7"/>
      <c r="AH1322" s="7"/>
      <c r="AI1322" s="7"/>
      <c r="AJ1322" s="7"/>
      <c r="AK1322" s="7"/>
    </row>
    <row r="1323" spans="1:37" ht="14.25" customHeight="1" x14ac:dyDescent="0.3">
      <c r="A1323" s="6">
        <v>1322</v>
      </c>
      <c r="B1323" s="7" t="s">
        <v>2309</v>
      </c>
      <c r="C1323" s="8" t="s">
        <v>7479</v>
      </c>
      <c r="D1323" s="7" t="s">
        <v>38</v>
      </c>
      <c r="E1323" s="7" t="s">
        <v>1735</v>
      </c>
      <c r="F1323" s="7" t="s">
        <v>164</v>
      </c>
      <c r="G1323" s="7" t="s">
        <v>7480</v>
      </c>
      <c r="H1323" s="6">
        <v>83556</v>
      </c>
      <c r="I1323" s="7">
        <v>8</v>
      </c>
      <c r="J1323" s="7" t="s">
        <v>173</v>
      </c>
      <c r="K1323" s="8" t="s">
        <v>7481</v>
      </c>
      <c r="L1323" s="6">
        <v>-34.66492169</v>
      </c>
      <c r="M1323" s="6">
        <v>-58.449958940000002</v>
      </c>
      <c r="N1323" s="49">
        <v>44305</v>
      </c>
      <c r="O1323" s="49">
        <v>44322</v>
      </c>
      <c r="P1323" s="7">
        <v>1</v>
      </c>
      <c r="Q1323" s="7">
        <v>100</v>
      </c>
      <c r="R1323" s="7"/>
      <c r="S1323" s="7"/>
      <c r="T1323" s="7"/>
      <c r="U1323" s="7"/>
      <c r="V1323" s="7" t="s">
        <v>1740</v>
      </c>
      <c r="W1323" s="7">
        <v>2021</v>
      </c>
      <c r="X1323" s="7" t="s">
        <v>7443</v>
      </c>
      <c r="Y1323" s="7" t="s">
        <v>7454</v>
      </c>
      <c r="Z1323" s="6">
        <v>30708832959</v>
      </c>
      <c r="AA1323" s="6" t="s">
        <v>169</v>
      </c>
      <c r="AB1323" s="7"/>
      <c r="AC1323" s="7"/>
      <c r="AD1323" s="7"/>
      <c r="AE1323" s="7"/>
      <c r="AF1323" s="7"/>
      <c r="AG1323" s="7"/>
      <c r="AH1323" s="7"/>
      <c r="AI1323" s="7"/>
      <c r="AJ1323" s="7"/>
      <c r="AK1323" s="7"/>
    </row>
    <row r="1324" spans="1:37" ht="14.25" customHeight="1" x14ac:dyDescent="0.3">
      <c r="A1324" s="6">
        <v>1323</v>
      </c>
      <c r="B1324" s="7" t="s">
        <v>3847</v>
      </c>
      <c r="C1324" s="8" t="s">
        <v>7482</v>
      </c>
      <c r="D1324" s="7" t="s">
        <v>38</v>
      </c>
      <c r="E1324" s="7" t="s">
        <v>55</v>
      </c>
      <c r="F1324" s="7" t="s">
        <v>1055</v>
      </c>
      <c r="G1324" s="7"/>
      <c r="H1324" s="6">
        <v>24070879</v>
      </c>
      <c r="I1324" s="7">
        <v>1</v>
      </c>
      <c r="J1324" s="7" t="s">
        <v>1471</v>
      </c>
      <c r="K1324" s="8"/>
      <c r="L1324" s="7">
        <v>-34.626674999999999</v>
      </c>
      <c r="M1324" s="7">
        <v>-58.388385</v>
      </c>
      <c r="N1324" s="49">
        <v>43402</v>
      </c>
      <c r="O1324" s="49">
        <v>43514</v>
      </c>
      <c r="P1324" s="7">
        <v>4</v>
      </c>
      <c r="Q1324" s="7">
        <v>100</v>
      </c>
      <c r="R1324" s="7" t="s">
        <v>7483</v>
      </c>
      <c r="S1324" s="7"/>
      <c r="T1324" s="7"/>
      <c r="U1324" s="7"/>
      <c r="V1324" s="7" t="s">
        <v>6702</v>
      </c>
      <c r="W1324" s="7"/>
      <c r="X1324" s="7"/>
      <c r="Y1324" s="7"/>
      <c r="Z1324" s="6"/>
      <c r="AA1324" s="6"/>
      <c r="AB1324" s="7"/>
      <c r="AC1324" s="7"/>
      <c r="AD1324" s="7"/>
      <c r="AE1324" s="7"/>
      <c r="AF1324" s="7" t="s">
        <v>3851</v>
      </c>
      <c r="AG1324" s="7"/>
      <c r="AH1324" s="7"/>
      <c r="AI1324" s="7"/>
      <c r="AJ1324" s="7"/>
      <c r="AK1324" s="7"/>
    </row>
    <row r="1325" spans="1:37" ht="14.25" customHeight="1" x14ac:dyDescent="0.3">
      <c r="A1325" s="6">
        <v>1324</v>
      </c>
      <c r="B1325" s="7" t="s">
        <v>1458</v>
      </c>
      <c r="C1325" s="8" t="s">
        <v>7484</v>
      </c>
      <c r="D1325" s="7" t="s">
        <v>38</v>
      </c>
      <c r="E1325" s="7" t="s">
        <v>55</v>
      </c>
      <c r="F1325" s="7" t="s">
        <v>1055</v>
      </c>
      <c r="G1325" s="7"/>
      <c r="H1325" s="6">
        <v>6353123</v>
      </c>
      <c r="I1325" s="7">
        <v>2</v>
      </c>
      <c r="J1325" s="7" t="s">
        <v>294</v>
      </c>
      <c r="K1325" s="8"/>
      <c r="L1325" s="7">
        <v>-34.593746000000003</v>
      </c>
      <c r="M1325" s="7">
        <v>-58.389325999999997</v>
      </c>
      <c r="N1325" s="49">
        <v>43381</v>
      </c>
      <c r="O1325" s="49">
        <v>43441</v>
      </c>
      <c r="P1325" s="7">
        <v>2</v>
      </c>
      <c r="Q1325" s="7">
        <v>100</v>
      </c>
      <c r="R1325" s="7" t="s">
        <v>7485</v>
      </c>
      <c r="S1325" s="7"/>
      <c r="T1325" s="7"/>
      <c r="U1325" s="7"/>
      <c r="V1325" s="7" t="s">
        <v>6235</v>
      </c>
      <c r="W1325" s="7"/>
      <c r="X1325" s="7"/>
      <c r="Y1325" s="7"/>
      <c r="Z1325" s="6"/>
      <c r="AA1325" s="6"/>
      <c r="AB1325" s="7"/>
      <c r="AC1325" s="7"/>
      <c r="AD1325" s="7"/>
      <c r="AE1325" s="7"/>
      <c r="AF1325" s="7" t="s">
        <v>1466</v>
      </c>
      <c r="AG1325" s="7"/>
      <c r="AH1325" s="7"/>
      <c r="AI1325" s="7"/>
      <c r="AJ1325" s="7"/>
      <c r="AK1325" s="7"/>
    </row>
    <row r="1326" spans="1:37" ht="14.25" customHeight="1" x14ac:dyDescent="0.3">
      <c r="A1326" s="6">
        <v>1325</v>
      </c>
      <c r="B1326" s="7" t="s">
        <v>3909</v>
      </c>
      <c r="C1326" s="8" t="s">
        <v>7486</v>
      </c>
      <c r="D1326" s="7" t="s">
        <v>38</v>
      </c>
      <c r="E1326" s="7" t="s">
        <v>55</v>
      </c>
      <c r="F1326" s="7" t="s">
        <v>1055</v>
      </c>
      <c r="G1326" s="7"/>
      <c r="H1326" s="6">
        <v>7343975</v>
      </c>
      <c r="I1326" s="7">
        <v>11</v>
      </c>
      <c r="J1326" s="7" t="s">
        <v>1811</v>
      </c>
      <c r="K1326" s="8"/>
      <c r="L1326" s="7">
        <v>-34.610452000000002</v>
      </c>
      <c r="M1326" s="7">
        <v>-58.467601999999999</v>
      </c>
      <c r="N1326" s="49">
        <v>43795</v>
      </c>
      <c r="O1326" s="49">
        <v>43500</v>
      </c>
      <c r="P1326" s="7">
        <v>3</v>
      </c>
      <c r="Q1326" s="7">
        <v>100</v>
      </c>
      <c r="R1326" s="7" t="s">
        <v>7487</v>
      </c>
      <c r="S1326" s="7"/>
      <c r="T1326" s="7"/>
      <c r="U1326" s="7"/>
      <c r="V1326" s="7" t="s">
        <v>6104</v>
      </c>
      <c r="W1326" s="7"/>
      <c r="X1326" s="7"/>
      <c r="Y1326" s="7"/>
      <c r="Z1326" s="6"/>
      <c r="AA1326" s="6"/>
      <c r="AB1326" s="7"/>
      <c r="AC1326" s="7"/>
      <c r="AD1326" s="7"/>
      <c r="AE1326" s="7"/>
      <c r="AF1326" s="7" t="s">
        <v>3915</v>
      </c>
      <c r="AG1326" s="7"/>
      <c r="AH1326" s="7"/>
      <c r="AI1326" s="7"/>
      <c r="AJ1326" s="7"/>
      <c r="AK1326" s="7"/>
    </row>
    <row r="1327" spans="1:37" ht="14.25" customHeight="1" x14ac:dyDescent="0.3">
      <c r="A1327" s="6">
        <v>1326</v>
      </c>
      <c r="B1327" s="7" t="s">
        <v>2618</v>
      </c>
      <c r="C1327" s="8" t="s">
        <v>7488</v>
      </c>
      <c r="D1327" s="7" t="s">
        <v>38</v>
      </c>
      <c r="E1327" s="7" t="s">
        <v>55</v>
      </c>
      <c r="F1327" s="7" t="s">
        <v>1055</v>
      </c>
      <c r="G1327" s="7"/>
      <c r="H1327" s="6">
        <v>17246694</v>
      </c>
      <c r="I1327" s="7">
        <v>4</v>
      </c>
      <c r="J1327" s="7" t="s">
        <v>400</v>
      </c>
      <c r="K1327" s="8"/>
      <c r="L1327" s="7">
        <v>-34.637447000000002</v>
      </c>
      <c r="M1327" s="7">
        <v>-58.374172999999999</v>
      </c>
      <c r="N1327" s="49">
        <v>43591</v>
      </c>
      <c r="O1327" s="49">
        <v>43656</v>
      </c>
      <c r="P1327" s="7">
        <v>2</v>
      </c>
      <c r="Q1327" s="7">
        <v>100</v>
      </c>
      <c r="R1327" s="7" t="s">
        <v>7489</v>
      </c>
      <c r="S1327" s="7" t="s">
        <v>7490</v>
      </c>
      <c r="T1327" s="7"/>
      <c r="U1327" s="7"/>
      <c r="V1327" s="7" t="s">
        <v>6707</v>
      </c>
      <c r="W1327" s="7"/>
      <c r="X1327" s="7"/>
      <c r="Y1327" s="7"/>
      <c r="Z1327" s="6"/>
      <c r="AA1327" s="6"/>
      <c r="AB1327" s="7"/>
      <c r="AC1327" s="7"/>
      <c r="AD1327" s="7"/>
      <c r="AE1327" s="7"/>
      <c r="AF1327" s="7" t="s">
        <v>2623</v>
      </c>
      <c r="AG1327" s="7"/>
      <c r="AH1327" s="7"/>
      <c r="AI1327" s="7"/>
      <c r="AJ1327" s="7"/>
      <c r="AK1327" s="7"/>
    </row>
    <row r="1328" spans="1:37" ht="14.25" customHeight="1" x14ac:dyDescent="0.3">
      <c r="A1328" s="6">
        <v>1327</v>
      </c>
      <c r="B1328" s="7" t="s">
        <v>1479</v>
      </c>
      <c r="C1328" s="8" t="s">
        <v>7491</v>
      </c>
      <c r="D1328" s="7" t="s">
        <v>38</v>
      </c>
      <c r="E1328" s="7" t="s">
        <v>55</v>
      </c>
      <c r="F1328" s="7" t="s">
        <v>1055</v>
      </c>
      <c r="G1328" s="7"/>
      <c r="H1328" s="6">
        <v>26450854</v>
      </c>
      <c r="I1328" s="7">
        <v>9</v>
      </c>
      <c r="J1328" s="7" t="s">
        <v>302</v>
      </c>
      <c r="K1328" s="8"/>
      <c r="L1328" s="7">
        <v>-34.641880999999998</v>
      </c>
      <c r="M1328" s="7">
        <v>-58.513475</v>
      </c>
      <c r="N1328" s="49">
        <v>43591</v>
      </c>
      <c r="O1328" s="49">
        <v>43657</v>
      </c>
      <c r="P1328" s="7">
        <v>2</v>
      </c>
      <c r="Q1328" s="7">
        <v>100</v>
      </c>
      <c r="R1328" s="7" t="s">
        <v>7492</v>
      </c>
      <c r="S1328" s="7"/>
      <c r="T1328" s="7"/>
      <c r="U1328" s="7"/>
      <c r="V1328" s="7" t="s">
        <v>6077</v>
      </c>
      <c r="W1328" s="7"/>
      <c r="X1328" s="7"/>
      <c r="Y1328" s="7"/>
      <c r="Z1328" s="6"/>
      <c r="AA1328" s="6"/>
      <c r="AB1328" s="7"/>
      <c r="AC1328" s="7"/>
      <c r="AD1328" s="7"/>
      <c r="AE1328" s="7"/>
      <c r="AF1328" s="7" t="s">
        <v>1487</v>
      </c>
      <c r="AG1328" s="7"/>
      <c r="AH1328" s="7"/>
      <c r="AI1328" s="7"/>
      <c r="AJ1328" s="7"/>
      <c r="AK1328" s="7"/>
    </row>
    <row r="1329" spans="1:37" ht="14.25" customHeight="1" x14ac:dyDescent="0.3">
      <c r="A1329" s="6">
        <v>1328</v>
      </c>
      <c r="B1329" s="7" t="s">
        <v>1733</v>
      </c>
      <c r="C1329" s="8" t="s">
        <v>7493</v>
      </c>
      <c r="D1329" s="7" t="s">
        <v>38</v>
      </c>
      <c r="E1329" s="7" t="s">
        <v>193</v>
      </c>
      <c r="F1329" s="7" t="s">
        <v>164</v>
      </c>
      <c r="G1329" s="7" t="s">
        <v>7494</v>
      </c>
      <c r="H1329" s="6">
        <v>5568107</v>
      </c>
      <c r="I1329" s="7">
        <v>8</v>
      </c>
      <c r="J1329" s="7" t="s">
        <v>173</v>
      </c>
      <c r="K1329" s="8" t="s">
        <v>7495</v>
      </c>
      <c r="L1329" s="6">
        <v>-34.664686000000003</v>
      </c>
      <c r="M1329" s="6">
        <v>-58.456457999999998</v>
      </c>
      <c r="N1329" s="49">
        <v>44852</v>
      </c>
      <c r="O1329" s="49">
        <v>44882</v>
      </c>
      <c r="P1329" s="7">
        <v>1</v>
      </c>
      <c r="Q1329" s="7">
        <v>100</v>
      </c>
      <c r="R1329" s="7"/>
      <c r="S1329" s="7"/>
      <c r="T1329" s="7"/>
      <c r="U1329" s="7"/>
      <c r="V1329" s="7" t="s">
        <v>7496</v>
      </c>
      <c r="W1329" s="7">
        <v>2022</v>
      </c>
      <c r="X1329" s="7" t="s">
        <v>228</v>
      </c>
      <c r="Y1329" s="7" t="s">
        <v>7497</v>
      </c>
      <c r="Z1329" s="6">
        <v>30715625608</v>
      </c>
      <c r="AA1329" s="6" t="s">
        <v>169</v>
      </c>
      <c r="AB1329" s="7"/>
      <c r="AC1329" s="7"/>
      <c r="AD1329" s="7"/>
      <c r="AE1329" s="7"/>
      <c r="AF1329" s="7"/>
      <c r="AG1329" s="7"/>
      <c r="AH1329" s="7"/>
      <c r="AI1329" s="7"/>
      <c r="AJ1329" s="7"/>
      <c r="AK1329" s="7"/>
    </row>
    <row r="1330" spans="1:37" ht="14.25" customHeight="1" x14ac:dyDescent="0.3">
      <c r="A1330" s="6">
        <v>1329</v>
      </c>
      <c r="B1330" s="7" t="s">
        <v>1733</v>
      </c>
      <c r="C1330" s="8" t="s">
        <v>7498</v>
      </c>
      <c r="D1330" s="7" t="s">
        <v>38</v>
      </c>
      <c r="E1330" s="7" t="s">
        <v>193</v>
      </c>
      <c r="F1330" s="7" t="s">
        <v>164</v>
      </c>
      <c r="G1330" s="7" t="s">
        <v>7499</v>
      </c>
      <c r="H1330" s="6">
        <v>5569868</v>
      </c>
      <c r="I1330" s="7">
        <v>8</v>
      </c>
      <c r="J1330" s="7" t="s">
        <v>173</v>
      </c>
      <c r="K1330" s="8" t="s">
        <v>7500</v>
      </c>
      <c r="L1330" s="6">
        <v>-34.664686000000003</v>
      </c>
      <c r="M1330" s="6">
        <v>-58.456457999999998</v>
      </c>
      <c r="N1330" s="49">
        <v>44834</v>
      </c>
      <c r="O1330" s="49">
        <v>44864</v>
      </c>
      <c r="P1330" s="7">
        <v>1</v>
      </c>
      <c r="Q1330" s="7">
        <v>100</v>
      </c>
      <c r="R1330" s="7"/>
      <c r="S1330" s="7"/>
      <c r="T1330" s="7"/>
      <c r="U1330" s="7"/>
      <c r="V1330" s="7" t="s">
        <v>2106</v>
      </c>
      <c r="W1330" s="7">
        <v>2022</v>
      </c>
      <c r="X1330" s="7" t="s">
        <v>228</v>
      </c>
      <c r="Y1330" s="7" t="s">
        <v>7501</v>
      </c>
      <c r="Z1330" s="6">
        <v>30711170053</v>
      </c>
      <c r="AA1330" s="6" t="s">
        <v>169</v>
      </c>
      <c r="AB1330" s="7"/>
      <c r="AC1330" s="7"/>
      <c r="AD1330" s="7"/>
      <c r="AE1330" s="7"/>
      <c r="AF1330" s="7"/>
      <c r="AG1330" s="7"/>
      <c r="AH1330" s="7"/>
      <c r="AI1330" s="7"/>
      <c r="AJ1330" s="7"/>
      <c r="AK1330" s="7"/>
    </row>
    <row r="1331" spans="1:37" ht="14.25" customHeight="1" x14ac:dyDescent="0.3">
      <c r="A1331" s="6">
        <v>1330</v>
      </c>
      <c r="B1331" s="7" t="s">
        <v>1733</v>
      </c>
      <c r="C1331" s="8" t="s">
        <v>7502</v>
      </c>
      <c r="D1331" s="7" t="s">
        <v>38</v>
      </c>
      <c r="E1331" s="7" t="s">
        <v>193</v>
      </c>
      <c r="F1331" s="7" t="s">
        <v>164</v>
      </c>
      <c r="G1331" s="7" t="s">
        <v>7503</v>
      </c>
      <c r="H1331" s="6">
        <v>5540020</v>
      </c>
      <c r="I1331" s="7">
        <v>8</v>
      </c>
      <c r="J1331" s="7" t="s">
        <v>173</v>
      </c>
      <c r="K1331" s="8" t="s">
        <v>7504</v>
      </c>
      <c r="L1331" s="6">
        <v>-34.664686000000003</v>
      </c>
      <c r="M1331" s="6">
        <v>-58.456457999999998</v>
      </c>
      <c r="N1331" s="49">
        <v>44854</v>
      </c>
      <c r="O1331" s="49">
        <v>44884</v>
      </c>
      <c r="P1331" s="7">
        <v>1</v>
      </c>
      <c r="Q1331" s="7">
        <v>100</v>
      </c>
      <c r="R1331" s="7"/>
      <c r="S1331" s="7"/>
      <c r="T1331" s="7"/>
      <c r="U1331" s="7"/>
      <c r="V1331" s="7" t="s">
        <v>7505</v>
      </c>
      <c r="W1331" s="7">
        <v>2022</v>
      </c>
      <c r="X1331" s="7" t="s">
        <v>228</v>
      </c>
      <c r="Y1331" s="7" t="s">
        <v>7506</v>
      </c>
      <c r="Z1331" s="6">
        <v>30717500454</v>
      </c>
      <c r="AA1331" s="6" t="s">
        <v>169</v>
      </c>
      <c r="AB1331" s="7"/>
      <c r="AC1331" s="7"/>
      <c r="AD1331" s="7"/>
      <c r="AE1331" s="7"/>
      <c r="AF1331" s="7"/>
      <c r="AG1331" s="7"/>
      <c r="AH1331" s="7"/>
      <c r="AI1331" s="7"/>
      <c r="AJ1331" s="7"/>
      <c r="AK1331" s="7"/>
    </row>
    <row r="1332" spans="1:37" ht="14.25" customHeight="1" x14ac:dyDescent="0.3">
      <c r="A1332" s="6">
        <v>1331</v>
      </c>
      <c r="B1332" s="7" t="s">
        <v>7507</v>
      </c>
      <c r="C1332" s="8" t="s">
        <v>7508</v>
      </c>
      <c r="D1332" s="7" t="s">
        <v>5186</v>
      </c>
      <c r="E1332" s="7" t="s">
        <v>771</v>
      </c>
      <c r="F1332" s="7" t="s">
        <v>864</v>
      </c>
      <c r="G1332" s="7" t="s">
        <v>7509</v>
      </c>
      <c r="H1332" s="6">
        <v>312000000</v>
      </c>
      <c r="I1332" s="7">
        <v>1</v>
      </c>
      <c r="J1332" s="7" t="s">
        <v>3166</v>
      </c>
      <c r="K1332" s="8" t="s">
        <v>7510</v>
      </c>
      <c r="L1332" s="6">
        <v>-34.6207992</v>
      </c>
      <c r="M1332" s="6">
        <v>-58.369287900000003</v>
      </c>
      <c r="N1332" s="49">
        <v>44866</v>
      </c>
      <c r="O1332" s="49">
        <v>45261</v>
      </c>
      <c r="P1332" s="6">
        <v>12</v>
      </c>
      <c r="Q1332" s="6">
        <v>8</v>
      </c>
      <c r="R1332" s="7"/>
      <c r="S1332" s="7"/>
      <c r="T1332" s="7"/>
      <c r="U1332" s="7"/>
      <c r="V1332" s="7" t="s">
        <v>5957</v>
      </c>
      <c r="W1332" s="7">
        <v>2022</v>
      </c>
      <c r="X1332" s="7" t="s">
        <v>5958</v>
      </c>
      <c r="Y1332" s="7" t="s">
        <v>7511</v>
      </c>
      <c r="Z1332" s="6">
        <v>30615748036</v>
      </c>
      <c r="AA1332" s="6"/>
      <c r="AB1332" s="7"/>
      <c r="AC1332" s="7"/>
      <c r="AD1332" s="7"/>
      <c r="AE1332" s="7"/>
      <c r="AF1332" s="7"/>
      <c r="AG1332" s="7"/>
      <c r="AH1332" s="7"/>
      <c r="AI1332" s="7"/>
      <c r="AJ1332" s="7"/>
      <c r="AK1332" s="7"/>
    </row>
    <row r="1333" spans="1:37" ht="14.25" customHeight="1" x14ac:dyDescent="0.3">
      <c r="A1333" s="6">
        <v>1332</v>
      </c>
      <c r="B1333" s="7" t="s">
        <v>7512</v>
      </c>
      <c r="C1333" s="8" t="s">
        <v>7513</v>
      </c>
      <c r="D1333" s="7" t="s">
        <v>5186</v>
      </c>
      <c r="E1333" s="7" t="s">
        <v>771</v>
      </c>
      <c r="F1333" s="7" t="s">
        <v>864</v>
      </c>
      <c r="G1333" s="7" t="s">
        <v>7514</v>
      </c>
      <c r="H1333" s="6">
        <v>43500000</v>
      </c>
      <c r="I1333" s="7">
        <v>10</v>
      </c>
      <c r="J1333" s="7" t="s">
        <v>990</v>
      </c>
      <c r="K1333" s="8" t="s">
        <v>991</v>
      </c>
      <c r="L1333" s="6">
        <v>-34.625226959999999</v>
      </c>
      <c r="M1333" s="6">
        <v>-58.50749905</v>
      </c>
      <c r="N1333" s="49">
        <v>44896</v>
      </c>
      <c r="O1333" s="49">
        <v>45078</v>
      </c>
      <c r="P1333" s="6">
        <v>6</v>
      </c>
      <c r="Q1333" s="6">
        <v>27</v>
      </c>
      <c r="R1333" s="7"/>
      <c r="S1333" s="7"/>
      <c r="T1333" s="7"/>
      <c r="U1333" s="7"/>
      <c r="V1333" s="7" t="s">
        <v>5964</v>
      </c>
      <c r="W1333" s="7">
        <v>2022</v>
      </c>
      <c r="X1333" s="7" t="s">
        <v>5958</v>
      </c>
      <c r="Y1333" s="7" t="s">
        <v>7515</v>
      </c>
      <c r="Z1333" s="6">
        <v>30649820704</v>
      </c>
      <c r="AA1333" s="6"/>
      <c r="AB1333" s="7"/>
      <c r="AC1333" s="7"/>
      <c r="AD1333" s="7"/>
      <c r="AE1333" s="7"/>
      <c r="AF1333" s="7"/>
      <c r="AG1333" s="7"/>
      <c r="AH1333" s="7"/>
      <c r="AI1333" s="7"/>
      <c r="AJ1333" s="7"/>
      <c r="AK1333" s="7"/>
    </row>
    <row r="1334" spans="1:37" ht="14.25" customHeight="1" x14ac:dyDescent="0.3">
      <c r="A1334" s="6">
        <v>1333</v>
      </c>
      <c r="B1334" s="7" t="s">
        <v>1668</v>
      </c>
      <c r="C1334" s="8" t="s">
        <v>7516</v>
      </c>
      <c r="D1334" s="7" t="s">
        <v>38</v>
      </c>
      <c r="E1334" s="7" t="s">
        <v>771</v>
      </c>
      <c r="F1334" s="7" t="s">
        <v>864</v>
      </c>
      <c r="G1334" s="7" t="s">
        <v>7517</v>
      </c>
      <c r="H1334" s="6">
        <v>25870000</v>
      </c>
      <c r="I1334" s="7">
        <v>6</v>
      </c>
      <c r="J1334" s="7" t="s">
        <v>938</v>
      </c>
      <c r="K1334" s="8" t="s">
        <v>7518</v>
      </c>
      <c r="L1334" s="6">
        <v>-34.608871540000003</v>
      </c>
      <c r="M1334" s="6">
        <v>-58.437888379999997</v>
      </c>
      <c r="N1334" s="49">
        <v>44518</v>
      </c>
      <c r="O1334" s="49">
        <v>45138</v>
      </c>
      <c r="P1334" s="6">
        <v>11</v>
      </c>
      <c r="Q1334" s="6">
        <v>100</v>
      </c>
      <c r="R1334" s="7"/>
      <c r="S1334" s="7"/>
      <c r="T1334" s="7"/>
      <c r="U1334" s="7"/>
      <c r="V1334" s="7" t="s">
        <v>7519</v>
      </c>
      <c r="W1334" s="7">
        <v>2021</v>
      </c>
      <c r="X1334" s="7">
        <v>2095</v>
      </c>
      <c r="Y1334" s="7" t="s">
        <v>7520</v>
      </c>
      <c r="Z1334" s="6">
        <v>30708326611</v>
      </c>
      <c r="AA1334" s="6"/>
      <c r="AB1334" s="7"/>
      <c r="AC1334" s="7"/>
      <c r="AD1334" s="7"/>
      <c r="AE1334" s="7"/>
      <c r="AF1334" s="7"/>
      <c r="AG1334" s="7"/>
      <c r="AH1334" s="7"/>
      <c r="AI1334" s="7"/>
      <c r="AJ1334" s="7"/>
      <c r="AK1334" s="7"/>
    </row>
    <row r="1335" spans="1:37" ht="14.25" customHeight="1" x14ac:dyDescent="0.3">
      <c r="A1335" s="6">
        <v>1334</v>
      </c>
      <c r="B1335" s="7" t="s">
        <v>7521</v>
      </c>
      <c r="C1335" s="8" t="s">
        <v>7522</v>
      </c>
      <c r="D1335" s="7" t="s">
        <v>38</v>
      </c>
      <c r="E1335" s="7" t="s">
        <v>771</v>
      </c>
      <c r="F1335" s="7" t="s">
        <v>864</v>
      </c>
      <c r="G1335" s="7" t="s">
        <v>7523</v>
      </c>
      <c r="H1335" s="6">
        <v>680444012</v>
      </c>
      <c r="I1335" s="7">
        <v>8</v>
      </c>
      <c r="J1335" s="7" t="s">
        <v>89</v>
      </c>
      <c r="K1335" s="8" t="s">
        <v>7524</v>
      </c>
      <c r="L1335" s="6">
        <v>-34.673752839999999</v>
      </c>
      <c r="M1335" s="6">
        <v>-58.459024700000001</v>
      </c>
      <c r="N1335" s="49">
        <v>44669</v>
      </c>
      <c r="O1335" s="49">
        <v>45118</v>
      </c>
      <c r="P1335" s="6">
        <v>15</v>
      </c>
      <c r="Q1335" s="6">
        <v>100</v>
      </c>
      <c r="R1335" s="7"/>
      <c r="S1335" s="7"/>
      <c r="T1335" s="7"/>
      <c r="U1335" s="7"/>
      <c r="V1335" s="7" t="s">
        <v>7525</v>
      </c>
      <c r="W1335" s="7">
        <v>2021</v>
      </c>
      <c r="X1335" s="7" t="s">
        <v>5958</v>
      </c>
      <c r="Y1335" s="7" t="s">
        <v>7526</v>
      </c>
      <c r="Z1335" s="6">
        <v>30708267984</v>
      </c>
      <c r="AA1335" s="6"/>
      <c r="AB1335" s="7"/>
      <c r="AC1335" s="7"/>
      <c r="AD1335" s="7"/>
      <c r="AE1335" s="7"/>
      <c r="AF1335" s="7"/>
      <c r="AG1335" s="7"/>
      <c r="AH1335" s="7"/>
      <c r="AI1335" s="7"/>
      <c r="AJ1335" s="7"/>
      <c r="AK1335" s="7"/>
    </row>
    <row r="1336" spans="1:37" ht="14.25" customHeight="1" x14ac:dyDescent="0.3">
      <c r="A1336" s="6">
        <v>1335</v>
      </c>
      <c r="B1336" s="7" t="s">
        <v>7527</v>
      </c>
      <c r="C1336" s="8" t="s">
        <v>7528</v>
      </c>
      <c r="D1336" s="7" t="s">
        <v>5186</v>
      </c>
      <c r="E1336" s="7" t="s">
        <v>771</v>
      </c>
      <c r="F1336" s="7" t="s">
        <v>864</v>
      </c>
      <c r="G1336" s="7" t="s">
        <v>7529</v>
      </c>
      <c r="H1336" s="6">
        <v>430797000</v>
      </c>
      <c r="I1336" s="7">
        <v>2</v>
      </c>
      <c r="J1336" s="7" t="s">
        <v>294</v>
      </c>
      <c r="K1336" s="8" t="s">
        <v>1425</v>
      </c>
      <c r="L1336" s="6">
        <v>-34.594522789999999</v>
      </c>
      <c r="M1336" s="6">
        <v>-58.410731910000003</v>
      </c>
      <c r="N1336" s="49">
        <v>44683</v>
      </c>
      <c r="O1336" s="49">
        <v>45108</v>
      </c>
      <c r="P1336" s="6">
        <v>15</v>
      </c>
      <c r="Q1336" s="6" t="s">
        <v>7530</v>
      </c>
      <c r="R1336" s="7"/>
      <c r="S1336" s="7"/>
      <c r="T1336" s="7"/>
      <c r="U1336" s="7"/>
      <c r="V1336" s="7" t="s">
        <v>7531</v>
      </c>
      <c r="W1336" s="7">
        <v>2021</v>
      </c>
      <c r="X1336" s="7" t="s">
        <v>5958</v>
      </c>
      <c r="Y1336" s="7" t="s">
        <v>7532</v>
      </c>
      <c r="Z1336" s="6">
        <v>30647354072</v>
      </c>
      <c r="AA1336" s="6"/>
      <c r="AB1336" s="7"/>
      <c r="AC1336" s="7"/>
      <c r="AD1336" s="7"/>
      <c r="AE1336" s="7"/>
      <c r="AF1336" s="7"/>
      <c r="AG1336" s="7"/>
      <c r="AH1336" s="7"/>
      <c r="AI1336" s="7"/>
      <c r="AJ1336" s="7"/>
      <c r="AK1336" s="7"/>
    </row>
    <row r="1337" spans="1:37" ht="14.25" customHeight="1" x14ac:dyDescent="0.3">
      <c r="A1337" s="6">
        <v>1336</v>
      </c>
      <c r="B1337" s="7" t="s">
        <v>1041</v>
      </c>
      <c r="C1337" s="8" t="s">
        <v>7533</v>
      </c>
      <c r="D1337" s="7" t="s">
        <v>38</v>
      </c>
      <c r="E1337" s="7" t="s">
        <v>771</v>
      </c>
      <c r="F1337" s="7" t="s">
        <v>864</v>
      </c>
      <c r="G1337" s="7" t="s">
        <v>7534</v>
      </c>
      <c r="H1337" s="6">
        <v>496968859.76999998</v>
      </c>
      <c r="I1337" s="7">
        <v>2</v>
      </c>
      <c r="J1337" s="7" t="s">
        <v>294</v>
      </c>
      <c r="K1337" s="8" t="s">
        <v>7535</v>
      </c>
      <c r="L1337" s="6">
        <v>-34.584355250000002</v>
      </c>
      <c r="M1337" s="6">
        <v>-58.400811249999997</v>
      </c>
      <c r="N1337" s="49">
        <v>44669</v>
      </c>
      <c r="O1337" s="49">
        <v>45169</v>
      </c>
      <c r="P1337" s="6">
        <v>15</v>
      </c>
      <c r="Q1337" s="6">
        <v>100</v>
      </c>
      <c r="R1337" s="7"/>
      <c r="S1337" s="7"/>
      <c r="T1337" s="7"/>
      <c r="U1337" s="7"/>
      <c r="V1337" s="7" t="s">
        <v>5978</v>
      </c>
      <c r="W1337" s="7">
        <v>2021</v>
      </c>
      <c r="X1337" s="7" t="s">
        <v>5958</v>
      </c>
      <c r="Y1337" s="7" t="s">
        <v>7536</v>
      </c>
      <c r="Z1337" s="6">
        <v>30702232046</v>
      </c>
      <c r="AA1337" s="6"/>
      <c r="AB1337" s="7"/>
      <c r="AC1337" s="7"/>
      <c r="AD1337" s="7"/>
      <c r="AE1337" s="7"/>
      <c r="AF1337" s="7"/>
      <c r="AG1337" s="7"/>
      <c r="AH1337" s="7"/>
      <c r="AI1337" s="7"/>
      <c r="AJ1337" s="7"/>
      <c r="AK1337" s="7"/>
    </row>
    <row r="1338" spans="1:37" ht="14.25" customHeight="1" x14ac:dyDescent="0.3">
      <c r="A1338" s="6">
        <v>1337</v>
      </c>
      <c r="B1338" s="7" t="s">
        <v>7537</v>
      </c>
      <c r="C1338" s="8" t="s">
        <v>7538</v>
      </c>
      <c r="D1338" s="7" t="s">
        <v>38</v>
      </c>
      <c r="E1338" s="7" t="s">
        <v>771</v>
      </c>
      <c r="F1338" s="7" t="s">
        <v>864</v>
      </c>
      <c r="G1338" s="7" t="s">
        <v>7539</v>
      </c>
      <c r="H1338" s="6">
        <v>35000000</v>
      </c>
      <c r="I1338" s="7">
        <v>7</v>
      </c>
      <c r="J1338" s="7" t="s">
        <v>690</v>
      </c>
      <c r="K1338" s="8" t="s">
        <v>7540</v>
      </c>
      <c r="L1338" s="6">
        <v>-34.649880500000002</v>
      </c>
      <c r="M1338" s="6">
        <v>-58.438561700000001</v>
      </c>
      <c r="N1338" s="49">
        <v>44823</v>
      </c>
      <c r="O1338" s="49">
        <v>44632</v>
      </c>
      <c r="P1338" s="6">
        <v>5</v>
      </c>
      <c r="Q1338" s="6">
        <v>100</v>
      </c>
      <c r="R1338" s="7"/>
      <c r="S1338" s="7"/>
      <c r="T1338" s="7"/>
      <c r="U1338" s="7"/>
      <c r="V1338" s="7" t="s">
        <v>7541</v>
      </c>
      <c r="W1338" s="7">
        <v>2021</v>
      </c>
      <c r="X1338" s="7" t="s">
        <v>47</v>
      </c>
      <c r="Y1338" s="7" t="s">
        <v>7542</v>
      </c>
      <c r="Z1338" s="6">
        <v>30709422967</v>
      </c>
      <c r="AA1338" s="6"/>
      <c r="AB1338" s="7"/>
      <c r="AC1338" s="7"/>
      <c r="AD1338" s="7"/>
      <c r="AE1338" s="7"/>
      <c r="AF1338" s="7"/>
      <c r="AG1338" s="7"/>
      <c r="AH1338" s="7"/>
      <c r="AI1338" s="7"/>
      <c r="AJ1338" s="7"/>
      <c r="AK1338" s="7"/>
    </row>
    <row r="1339" spans="1:37" ht="14.25" customHeight="1" x14ac:dyDescent="0.3">
      <c r="A1339" s="6">
        <v>1338</v>
      </c>
      <c r="B1339" s="7" t="s">
        <v>7543</v>
      </c>
      <c r="C1339" s="8" t="s">
        <v>7544</v>
      </c>
      <c r="D1339" s="7" t="s">
        <v>5186</v>
      </c>
      <c r="E1339" s="7" t="s">
        <v>771</v>
      </c>
      <c r="F1339" s="7" t="s">
        <v>864</v>
      </c>
      <c r="G1339" s="7" t="s">
        <v>7545</v>
      </c>
      <c r="H1339" s="6">
        <v>821336728.82000005</v>
      </c>
      <c r="I1339" s="7">
        <v>7</v>
      </c>
      <c r="J1339" s="7" t="s">
        <v>690</v>
      </c>
      <c r="K1339" s="8" t="s">
        <v>7546</v>
      </c>
      <c r="L1339" s="6">
        <v>-34.644124329999997</v>
      </c>
      <c r="M1339" s="6">
        <v>-58.453674589999999</v>
      </c>
      <c r="N1339" s="49">
        <v>44879</v>
      </c>
      <c r="O1339" s="49">
        <v>45348</v>
      </c>
      <c r="P1339" s="6">
        <v>16</v>
      </c>
      <c r="Q1339" s="6">
        <v>0</v>
      </c>
      <c r="R1339" s="7"/>
      <c r="S1339" s="7"/>
      <c r="T1339" s="7"/>
      <c r="U1339" s="7"/>
      <c r="V1339" s="7" t="s">
        <v>7547</v>
      </c>
      <c r="W1339" s="7">
        <v>2022</v>
      </c>
      <c r="X1339" s="7" t="s">
        <v>47</v>
      </c>
      <c r="Y1339" s="7" t="s">
        <v>7548</v>
      </c>
      <c r="Z1339" s="6">
        <v>30520282528</v>
      </c>
      <c r="AA1339" s="6"/>
      <c r="AB1339" s="7"/>
      <c r="AC1339" s="7"/>
      <c r="AD1339" s="7"/>
      <c r="AE1339" s="7"/>
      <c r="AF1339" s="7"/>
      <c r="AG1339" s="7"/>
      <c r="AH1339" s="7"/>
      <c r="AI1339" s="7"/>
      <c r="AJ1339" s="7"/>
      <c r="AK1339" s="7"/>
    </row>
    <row r="1340" spans="1:37" ht="14.25" customHeight="1" x14ac:dyDescent="0.3">
      <c r="A1340" s="6">
        <v>1339</v>
      </c>
      <c r="B1340" s="7" t="s">
        <v>7549</v>
      </c>
      <c r="C1340" s="8" t="s">
        <v>7550</v>
      </c>
      <c r="D1340" s="7" t="s">
        <v>38</v>
      </c>
      <c r="E1340" s="7" t="s">
        <v>771</v>
      </c>
      <c r="F1340" s="7" t="s">
        <v>864</v>
      </c>
      <c r="G1340" s="7" t="s">
        <v>7551</v>
      </c>
      <c r="H1340" s="6">
        <v>51840634</v>
      </c>
      <c r="I1340" s="7">
        <v>12</v>
      </c>
      <c r="J1340" s="7" t="s">
        <v>323</v>
      </c>
      <c r="K1340" s="8" t="s">
        <v>7552</v>
      </c>
      <c r="L1340" s="6">
        <v>-34.565105780000003</v>
      </c>
      <c r="M1340" s="6">
        <v>-58.470986439999997</v>
      </c>
      <c r="N1340" s="49">
        <v>44896</v>
      </c>
      <c r="O1340" s="51">
        <v>45121</v>
      </c>
      <c r="P1340" s="6">
        <v>6</v>
      </c>
      <c r="Q1340" s="6">
        <v>100</v>
      </c>
      <c r="R1340" s="7"/>
      <c r="S1340" s="7"/>
      <c r="T1340" s="7"/>
      <c r="U1340" s="7"/>
      <c r="V1340" s="7" t="s">
        <v>7553</v>
      </c>
      <c r="W1340" s="7">
        <v>2022</v>
      </c>
      <c r="X1340" s="7" t="s">
        <v>47</v>
      </c>
      <c r="Y1340" s="7" t="s">
        <v>7554</v>
      </c>
      <c r="Z1340" s="6">
        <v>30707962654</v>
      </c>
      <c r="AA1340" s="6"/>
      <c r="AB1340" s="7"/>
      <c r="AC1340" s="7"/>
      <c r="AD1340" s="7"/>
      <c r="AE1340" s="7"/>
      <c r="AF1340" s="7"/>
      <c r="AG1340" s="7"/>
      <c r="AH1340" s="7"/>
      <c r="AI1340" s="7"/>
      <c r="AJ1340" s="7"/>
      <c r="AK1340" s="7"/>
    </row>
    <row r="1341" spans="1:37" ht="14.25" customHeight="1" x14ac:dyDescent="0.3">
      <c r="A1341" s="6">
        <v>1340</v>
      </c>
      <c r="B1341" s="7" t="s">
        <v>7555</v>
      </c>
      <c r="C1341" s="8" t="s">
        <v>7556</v>
      </c>
      <c r="D1341" s="7" t="s">
        <v>38</v>
      </c>
      <c r="E1341" s="7" t="s">
        <v>771</v>
      </c>
      <c r="F1341" s="7" t="s">
        <v>864</v>
      </c>
      <c r="G1341" s="7" t="s">
        <v>7557</v>
      </c>
      <c r="H1341" s="6">
        <v>13018940.550000001</v>
      </c>
      <c r="I1341" s="7">
        <v>15</v>
      </c>
      <c r="J1341" s="7" t="s">
        <v>5121</v>
      </c>
      <c r="K1341" s="8" t="s">
        <v>7558</v>
      </c>
      <c r="L1341" s="7">
        <v>-34.587770499999998</v>
      </c>
      <c r="M1341" s="7">
        <v>-58.4664322</v>
      </c>
      <c r="N1341" s="49">
        <v>44461</v>
      </c>
      <c r="O1341" s="49">
        <v>44623</v>
      </c>
      <c r="P1341" s="6">
        <v>7</v>
      </c>
      <c r="Q1341" s="6">
        <v>100</v>
      </c>
      <c r="R1341" s="7"/>
      <c r="S1341" s="7"/>
      <c r="T1341" s="7"/>
      <c r="U1341" s="7"/>
      <c r="V1341" s="7" t="s">
        <v>7559</v>
      </c>
      <c r="W1341" s="7">
        <v>2019</v>
      </c>
      <c r="X1341" s="7" t="s">
        <v>47</v>
      </c>
      <c r="Y1341" s="7" t="s">
        <v>7560</v>
      </c>
      <c r="Z1341" s="6">
        <v>33522512279</v>
      </c>
      <c r="AA1341" s="6"/>
      <c r="AB1341" s="7"/>
      <c r="AC1341" s="7"/>
      <c r="AD1341" s="7"/>
      <c r="AE1341" s="7"/>
      <c r="AF1341" s="7"/>
      <c r="AG1341" s="7"/>
      <c r="AH1341" s="7"/>
      <c r="AI1341" s="7"/>
      <c r="AJ1341" s="7"/>
      <c r="AK1341" s="7"/>
    </row>
    <row r="1342" spans="1:37" ht="14.25" customHeight="1" x14ac:dyDescent="0.3">
      <c r="A1342" s="6">
        <v>1341</v>
      </c>
      <c r="B1342" s="7" t="s">
        <v>7561</v>
      </c>
      <c r="C1342" s="8" t="s">
        <v>7562</v>
      </c>
      <c r="D1342" s="7" t="s">
        <v>38</v>
      </c>
      <c r="E1342" s="7" t="s">
        <v>771</v>
      </c>
      <c r="F1342" s="7" t="s">
        <v>864</v>
      </c>
      <c r="G1342" s="7" t="s">
        <v>7563</v>
      </c>
      <c r="H1342" s="6">
        <v>1397032</v>
      </c>
      <c r="I1342" s="7">
        <v>14</v>
      </c>
      <c r="J1342" s="7" t="s">
        <v>423</v>
      </c>
      <c r="K1342" s="8" t="s">
        <v>7564</v>
      </c>
      <c r="L1342" s="7">
        <v>-34.590870000000002</v>
      </c>
      <c r="M1342" s="7">
        <v>-58.42013</v>
      </c>
      <c r="N1342" s="49">
        <v>44456</v>
      </c>
      <c r="O1342" s="49">
        <v>44476</v>
      </c>
      <c r="P1342" s="6">
        <v>1</v>
      </c>
      <c r="Q1342" s="6">
        <v>100</v>
      </c>
      <c r="R1342" s="7"/>
      <c r="S1342" s="7"/>
      <c r="T1342" s="7"/>
      <c r="U1342" s="7"/>
      <c r="V1342" s="7" t="s">
        <v>7565</v>
      </c>
      <c r="W1342" s="7">
        <v>2021</v>
      </c>
      <c r="X1342" s="7">
        <v>2095</v>
      </c>
      <c r="Y1342" s="7" t="s">
        <v>7566</v>
      </c>
      <c r="Z1342" s="6">
        <v>20121511658</v>
      </c>
      <c r="AA1342" s="6"/>
      <c r="AB1342" s="7"/>
      <c r="AC1342" s="7"/>
      <c r="AD1342" s="7"/>
      <c r="AE1342" s="7"/>
      <c r="AF1342" s="7"/>
      <c r="AG1342" s="7"/>
      <c r="AH1342" s="7"/>
      <c r="AI1342" s="7"/>
      <c r="AJ1342" s="7"/>
      <c r="AK1342" s="7"/>
    </row>
    <row r="1343" spans="1:37" ht="14.25" customHeight="1" x14ac:dyDescent="0.3">
      <c r="A1343" s="6">
        <v>1342</v>
      </c>
      <c r="B1343" s="7" t="s">
        <v>7567</v>
      </c>
      <c r="C1343" s="8" t="s">
        <v>7568</v>
      </c>
      <c r="D1343" s="7" t="s">
        <v>38</v>
      </c>
      <c r="E1343" s="7" t="s">
        <v>771</v>
      </c>
      <c r="F1343" s="7" t="s">
        <v>864</v>
      </c>
      <c r="G1343" s="7" t="s">
        <v>7569</v>
      </c>
      <c r="H1343" s="6">
        <v>23759345.399999999</v>
      </c>
      <c r="I1343" s="7">
        <v>1</v>
      </c>
      <c r="J1343" s="7" t="s">
        <v>7570</v>
      </c>
      <c r="K1343" s="8" t="s">
        <v>7571</v>
      </c>
      <c r="L1343" s="7">
        <v>-34.622399999999999</v>
      </c>
      <c r="M1343" s="7">
        <v>-58.377079999999999</v>
      </c>
      <c r="N1343" s="49">
        <v>44193</v>
      </c>
      <c r="O1343" s="49">
        <v>44373</v>
      </c>
      <c r="P1343" s="6">
        <v>6</v>
      </c>
      <c r="Q1343" s="6">
        <v>100</v>
      </c>
      <c r="R1343" s="7"/>
      <c r="S1343" s="7"/>
      <c r="T1343" s="7"/>
      <c r="U1343" s="7"/>
      <c r="V1343" s="7" t="s">
        <v>7572</v>
      </c>
      <c r="W1343" s="7">
        <v>2020</v>
      </c>
      <c r="X1343" s="7">
        <v>433</v>
      </c>
      <c r="Y1343" s="7" t="s">
        <v>7573</v>
      </c>
      <c r="Z1343" s="6">
        <v>30708689412</v>
      </c>
      <c r="AA1343" s="6"/>
      <c r="AB1343" s="7"/>
      <c r="AC1343" s="7"/>
      <c r="AD1343" s="7"/>
      <c r="AE1343" s="7"/>
      <c r="AF1343" s="7"/>
      <c r="AG1343" s="7"/>
      <c r="AH1343" s="7"/>
      <c r="AI1343" s="7"/>
      <c r="AJ1343" s="7"/>
      <c r="AK1343" s="7"/>
    </row>
    <row r="1344" spans="1:37" ht="14.25" customHeight="1" x14ac:dyDescent="0.3">
      <c r="A1344" s="6">
        <v>1343</v>
      </c>
      <c r="B1344" s="7" t="s">
        <v>1879</v>
      </c>
      <c r="C1344" s="8" t="s">
        <v>7574</v>
      </c>
      <c r="D1344" s="7" t="s">
        <v>38</v>
      </c>
      <c r="E1344" s="7" t="s">
        <v>771</v>
      </c>
      <c r="F1344" s="7" t="s">
        <v>864</v>
      </c>
      <c r="G1344" s="7" t="s">
        <v>7575</v>
      </c>
      <c r="H1344" s="6">
        <v>854335.13</v>
      </c>
      <c r="I1344" s="7">
        <v>7</v>
      </c>
      <c r="J1344" s="7" t="s">
        <v>690</v>
      </c>
      <c r="K1344" s="8" t="s">
        <v>1035</v>
      </c>
      <c r="L1344" s="7">
        <v>-34.624292160000003</v>
      </c>
      <c r="M1344" s="7">
        <v>-58.469421840000003</v>
      </c>
      <c r="N1344" s="49">
        <v>44333</v>
      </c>
      <c r="O1344" s="49">
        <v>44343</v>
      </c>
      <c r="P1344" s="6">
        <v>1</v>
      </c>
      <c r="Q1344" s="6">
        <v>100</v>
      </c>
      <c r="R1344" s="7"/>
      <c r="S1344" s="7"/>
      <c r="T1344" s="7"/>
      <c r="U1344" s="7"/>
      <c r="V1344" s="7" t="s">
        <v>7576</v>
      </c>
      <c r="W1344" s="7">
        <v>2021</v>
      </c>
      <c r="X1344" s="7">
        <v>2095</v>
      </c>
      <c r="Y1344" s="7" t="s">
        <v>7577</v>
      </c>
      <c r="Z1344" s="6">
        <v>30711322953</v>
      </c>
      <c r="AA1344" s="6"/>
      <c r="AB1344" s="7"/>
      <c r="AC1344" s="7"/>
      <c r="AD1344" s="7"/>
      <c r="AE1344" s="7"/>
      <c r="AF1344" s="7"/>
      <c r="AG1344" s="7"/>
      <c r="AH1344" s="7"/>
      <c r="AI1344" s="7"/>
      <c r="AJ1344" s="7"/>
      <c r="AK1344" s="7"/>
    </row>
    <row r="1345" spans="1:37" ht="14.25" customHeight="1" x14ac:dyDescent="0.3">
      <c r="A1345" s="6">
        <v>1344</v>
      </c>
      <c r="B1345" s="7" t="s">
        <v>1879</v>
      </c>
      <c r="C1345" s="8" t="s">
        <v>7578</v>
      </c>
      <c r="D1345" s="7" t="s">
        <v>38</v>
      </c>
      <c r="E1345" s="7" t="s">
        <v>771</v>
      </c>
      <c r="F1345" s="7" t="s">
        <v>864</v>
      </c>
      <c r="G1345" s="7" t="s">
        <v>6646</v>
      </c>
      <c r="H1345" s="6">
        <v>10168380.09</v>
      </c>
      <c r="I1345" s="7">
        <v>7</v>
      </c>
      <c r="J1345" s="7" t="s">
        <v>690</v>
      </c>
      <c r="K1345" s="8" t="s">
        <v>1035</v>
      </c>
      <c r="L1345" s="7">
        <v>-34.624292160000003</v>
      </c>
      <c r="M1345" s="7">
        <v>-58.469421840000003</v>
      </c>
      <c r="N1345" s="49">
        <v>43739</v>
      </c>
      <c r="O1345" s="49">
        <v>44220</v>
      </c>
      <c r="P1345" s="6">
        <v>14</v>
      </c>
      <c r="Q1345" s="6">
        <v>100</v>
      </c>
      <c r="R1345" s="7"/>
      <c r="S1345" s="7"/>
      <c r="T1345" s="7"/>
      <c r="U1345" s="7"/>
      <c r="V1345" s="7" t="s">
        <v>7572</v>
      </c>
      <c r="W1345" s="7">
        <v>2020</v>
      </c>
      <c r="X1345" s="7">
        <v>2095</v>
      </c>
      <c r="Y1345" s="7" t="s">
        <v>7579</v>
      </c>
      <c r="Z1345" s="6">
        <v>30708689412</v>
      </c>
      <c r="AA1345" s="6"/>
      <c r="AB1345" s="7"/>
      <c r="AC1345" s="7"/>
      <c r="AD1345" s="7"/>
      <c r="AE1345" s="7"/>
      <c r="AF1345" s="7"/>
      <c r="AG1345" s="7"/>
      <c r="AH1345" s="7"/>
      <c r="AI1345" s="7"/>
      <c r="AJ1345" s="7"/>
      <c r="AK1345" s="7"/>
    </row>
    <row r="1346" spans="1:37" ht="14.25" customHeight="1" x14ac:dyDescent="0.3">
      <c r="A1346" s="6">
        <v>1345</v>
      </c>
      <c r="B1346" s="7" t="s">
        <v>1651</v>
      </c>
      <c r="C1346" s="8" t="s">
        <v>7580</v>
      </c>
      <c r="D1346" s="7" t="s">
        <v>38</v>
      </c>
      <c r="E1346" s="7" t="s">
        <v>771</v>
      </c>
      <c r="F1346" s="7" t="s">
        <v>864</v>
      </c>
      <c r="G1346" s="7" t="s">
        <v>7581</v>
      </c>
      <c r="H1346" s="6">
        <v>7948000</v>
      </c>
      <c r="I1346" s="7">
        <v>4</v>
      </c>
      <c r="J1346" s="7" t="s">
        <v>400</v>
      </c>
      <c r="K1346" s="8" t="s">
        <v>7582</v>
      </c>
      <c r="L1346" s="7">
        <v>-34.636537009999998</v>
      </c>
      <c r="M1346" s="7">
        <v>-58.381878540000002</v>
      </c>
      <c r="N1346" s="49">
        <v>44442</v>
      </c>
      <c r="O1346" s="49">
        <v>44592</v>
      </c>
      <c r="P1346" s="6">
        <v>5</v>
      </c>
      <c r="Q1346" s="6">
        <v>100</v>
      </c>
      <c r="R1346" s="7"/>
      <c r="S1346" s="7"/>
      <c r="T1346" s="7"/>
      <c r="U1346" s="7"/>
      <c r="V1346" s="7" t="s">
        <v>7572</v>
      </c>
      <c r="W1346" s="7">
        <v>2021</v>
      </c>
      <c r="X1346" s="7">
        <v>2095</v>
      </c>
      <c r="Y1346" s="7" t="s">
        <v>7583</v>
      </c>
      <c r="Z1346" s="6">
        <v>30708689412</v>
      </c>
      <c r="AA1346" s="6"/>
      <c r="AB1346" s="7"/>
      <c r="AC1346" s="7"/>
      <c r="AD1346" s="7"/>
      <c r="AE1346" s="7"/>
      <c r="AF1346" s="7"/>
      <c r="AG1346" s="7"/>
      <c r="AH1346" s="7"/>
      <c r="AI1346" s="7"/>
      <c r="AJ1346" s="7"/>
      <c r="AK1346" s="7"/>
    </row>
    <row r="1347" spans="1:37" ht="14.25" customHeight="1" x14ac:dyDescent="0.3">
      <c r="A1347" s="6">
        <v>1346</v>
      </c>
      <c r="B1347" s="7" t="s">
        <v>7584</v>
      </c>
      <c r="C1347" s="8" t="s">
        <v>7585</v>
      </c>
      <c r="D1347" s="7" t="s">
        <v>38</v>
      </c>
      <c r="E1347" s="7" t="s">
        <v>771</v>
      </c>
      <c r="F1347" s="7" t="s">
        <v>864</v>
      </c>
      <c r="G1347" s="7" t="s">
        <v>7586</v>
      </c>
      <c r="H1347" s="6">
        <v>945532.72</v>
      </c>
      <c r="I1347" s="7">
        <v>6</v>
      </c>
      <c r="J1347" s="7" t="s">
        <v>938</v>
      </c>
      <c r="K1347" s="8" t="s">
        <v>7587</v>
      </c>
      <c r="L1347" s="7">
        <v>-34.607084690000001</v>
      </c>
      <c r="M1347" s="7">
        <v>-58.432878629999998</v>
      </c>
      <c r="N1347" s="49">
        <v>44463</v>
      </c>
      <c r="O1347" s="49">
        <v>44483</v>
      </c>
      <c r="P1347" s="6">
        <v>1</v>
      </c>
      <c r="Q1347" s="6">
        <v>100</v>
      </c>
      <c r="R1347" s="7"/>
      <c r="S1347" s="7"/>
      <c r="T1347" s="7"/>
      <c r="U1347" s="7"/>
      <c r="V1347" s="7" t="s">
        <v>7588</v>
      </c>
      <c r="W1347" s="7">
        <v>2021</v>
      </c>
      <c r="X1347" s="7">
        <v>2095</v>
      </c>
      <c r="Y1347" s="7" t="s">
        <v>7577</v>
      </c>
      <c r="Z1347" s="6">
        <v>30714471860</v>
      </c>
      <c r="AA1347" s="6"/>
      <c r="AB1347" s="7"/>
      <c r="AC1347" s="7"/>
      <c r="AD1347" s="7"/>
      <c r="AE1347" s="7"/>
      <c r="AF1347" s="7"/>
      <c r="AG1347" s="7"/>
      <c r="AH1347" s="7"/>
      <c r="AI1347" s="7"/>
      <c r="AJ1347" s="7"/>
      <c r="AK1347" s="7"/>
    </row>
    <row r="1348" spans="1:37" ht="14.25" customHeight="1" x14ac:dyDescent="0.3">
      <c r="A1348" s="6">
        <v>1347</v>
      </c>
      <c r="B1348" s="7" t="s">
        <v>1668</v>
      </c>
      <c r="C1348" s="8" t="s">
        <v>7589</v>
      </c>
      <c r="D1348" s="7" t="s">
        <v>38</v>
      </c>
      <c r="E1348" s="7" t="s">
        <v>771</v>
      </c>
      <c r="F1348" s="7" t="s">
        <v>864</v>
      </c>
      <c r="G1348" s="7" t="s">
        <v>7590</v>
      </c>
      <c r="H1348" s="6">
        <v>14332000</v>
      </c>
      <c r="I1348" s="7">
        <v>6</v>
      </c>
      <c r="J1348" s="7" t="s">
        <v>938</v>
      </c>
      <c r="K1348" s="8" t="s">
        <v>7518</v>
      </c>
      <c r="L1348" s="7">
        <v>-34.608871540000003</v>
      </c>
      <c r="M1348" s="7">
        <v>-58.437888379999997</v>
      </c>
      <c r="N1348" s="49">
        <v>44111</v>
      </c>
      <c r="O1348" s="49">
        <v>44302</v>
      </c>
      <c r="P1348" s="6">
        <v>6</v>
      </c>
      <c r="Q1348" s="6">
        <v>100</v>
      </c>
      <c r="R1348" s="7"/>
      <c r="S1348" s="7"/>
      <c r="T1348" s="7"/>
      <c r="U1348" s="7"/>
      <c r="V1348" s="7" t="s">
        <v>7591</v>
      </c>
      <c r="W1348" s="7">
        <v>2020</v>
      </c>
      <c r="X1348" s="7">
        <v>2095</v>
      </c>
      <c r="Y1348" s="7" t="s">
        <v>7592</v>
      </c>
      <c r="Z1348" s="6">
        <v>30712548114</v>
      </c>
      <c r="AA1348" s="6"/>
      <c r="AB1348" s="7"/>
      <c r="AC1348" s="7"/>
      <c r="AD1348" s="7"/>
      <c r="AE1348" s="7"/>
      <c r="AF1348" s="7"/>
      <c r="AG1348" s="7"/>
      <c r="AH1348" s="7"/>
      <c r="AI1348" s="7"/>
      <c r="AJ1348" s="7"/>
      <c r="AK1348" s="7"/>
    </row>
    <row r="1349" spans="1:37" ht="14.25" customHeight="1" x14ac:dyDescent="0.3">
      <c r="A1349" s="6">
        <v>1348</v>
      </c>
      <c r="B1349" s="7" t="s">
        <v>1668</v>
      </c>
      <c r="C1349" s="8" t="s">
        <v>7593</v>
      </c>
      <c r="D1349" s="7" t="s">
        <v>38</v>
      </c>
      <c r="E1349" s="7" t="s">
        <v>771</v>
      </c>
      <c r="F1349" s="7" t="s">
        <v>864</v>
      </c>
      <c r="G1349" s="7" t="s">
        <v>7594</v>
      </c>
      <c r="H1349" s="6">
        <v>5927790</v>
      </c>
      <c r="I1349" s="7">
        <v>6</v>
      </c>
      <c r="J1349" s="7" t="s">
        <v>938</v>
      </c>
      <c r="K1349" s="8" t="s">
        <v>7518</v>
      </c>
      <c r="L1349" s="7">
        <v>-34.608871540000003</v>
      </c>
      <c r="M1349" s="7">
        <v>-58.437888379999997</v>
      </c>
      <c r="N1349" s="49">
        <v>44346</v>
      </c>
      <c r="O1349" s="49">
        <v>44383</v>
      </c>
      <c r="P1349" s="6">
        <v>1</v>
      </c>
      <c r="Q1349" s="6">
        <v>100</v>
      </c>
      <c r="R1349" s="7"/>
      <c r="S1349" s="7"/>
      <c r="T1349" s="7"/>
      <c r="U1349" s="7"/>
      <c r="V1349" s="7" t="s">
        <v>7576</v>
      </c>
      <c r="W1349" s="7">
        <v>2020</v>
      </c>
      <c r="X1349" s="7">
        <v>2095</v>
      </c>
      <c r="Y1349" s="7" t="s">
        <v>7595</v>
      </c>
      <c r="Z1349" s="6">
        <v>30711322953</v>
      </c>
      <c r="AA1349" s="6"/>
      <c r="AB1349" s="7"/>
      <c r="AC1349" s="7"/>
      <c r="AD1349" s="7"/>
      <c r="AE1349" s="7"/>
      <c r="AF1349" s="7"/>
      <c r="AG1349" s="7"/>
      <c r="AH1349" s="7"/>
      <c r="AI1349" s="7"/>
      <c r="AJ1349" s="7"/>
      <c r="AK1349" s="7"/>
    </row>
    <row r="1350" spans="1:37" ht="14.25" customHeight="1" x14ac:dyDescent="0.3">
      <c r="A1350" s="6">
        <v>1349</v>
      </c>
      <c r="B1350" s="7" t="s">
        <v>1379</v>
      </c>
      <c r="C1350" s="8" t="s">
        <v>7596</v>
      </c>
      <c r="D1350" s="7" t="s">
        <v>38</v>
      </c>
      <c r="E1350" s="7" t="s">
        <v>771</v>
      </c>
      <c r="F1350" s="7" t="s">
        <v>864</v>
      </c>
      <c r="G1350" s="7" t="s">
        <v>7597</v>
      </c>
      <c r="H1350" s="6">
        <v>8891000</v>
      </c>
      <c r="I1350" s="7">
        <v>1</v>
      </c>
      <c r="J1350" s="7" t="s">
        <v>1471</v>
      </c>
      <c r="K1350" s="8" t="s">
        <v>7598</v>
      </c>
      <c r="L1350" s="7">
        <v>-34.62890617</v>
      </c>
      <c r="M1350" s="7">
        <v>-58.377611950000002</v>
      </c>
      <c r="N1350" s="49">
        <v>44229</v>
      </c>
      <c r="O1350" s="49">
        <v>44319</v>
      </c>
      <c r="P1350" s="6">
        <v>3</v>
      </c>
      <c r="Q1350" s="6">
        <v>100</v>
      </c>
      <c r="R1350" s="7"/>
      <c r="S1350" s="7"/>
      <c r="T1350" s="7"/>
      <c r="U1350" s="7"/>
      <c r="V1350" s="7" t="s">
        <v>7599</v>
      </c>
      <c r="W1350" s="7">
        <v>2021</v>
      </c>
      <c r="X1350" s="7" t="s">
        <v>47</v>
      </c>
      <c r="Y1350" s="7" t="s">
        <v>7600</v>
      </c>
      <c r="Z1350" s="6">
        <v>30712255249</v>
      </c>
      <c r="AA1350" s="6"/>
      <c r="AB1350" s="7"/>
      <c r="AC1350" s="7"/>
      <c r="AD1350" s="7"/>
      <c r="AE1350" s="7"/>
      <c r="AF1350" s="7"/>
      <c r="AG1350" s="7"/>
      <c r="AH1350" s="7"/>
      <c r="AI1350" s="7"/>
      <c r="AJ1350" s="7"/>
      <c r="AK1350" s="7"/>
    </row>
    <row r="1351" spans="1:37" ht="14.25" customHeight="1" x14ac:dyDescent="0.3">
      <c r="A1351" s="6">
        <v>1350</v>
      </c>
      <c r="B1351" s="7" t="s">
        <v>7521</v>
      </c>
      <c r="C1351" s="8" t="s">
        <v>7593</v>
      </c>
      <c r="D1351" s="7" t="s">
        <v>38</v>
      </c>
      <c r="E1351" s="7" t="s">
        <v>771</v>
      </c>
      <c r="F1351" s="7" t="s">
        <v>864</v>
      </c>
      <c r="G1351" s="7" t="s">
        <v>7594</v>
      </c>
      <c r="H1351" s="6">
        <v>2247259.84</v>
      </c>
      <c r="I1351" s="7">
        <v>8</v>
      </c>
      <c r="J1351" s="7" t="s">
        <v>89</v>
      </c>
      <c r="K1351" s="8" t="s">
        <v>1397</v>
      </c>
      <c r="L1351" s="7">
        <v>-34.673752839999999</v>
      </c>
      <c r="M1351" s="7">
        <v>-58.459024700000001</v>
      </c>
      <c r="N1351" s="49">
        <v>44346</v>
      </c>
      <c r="O1351" s="49">
        <v>44356</v>
      </c>
      <c r="P1351" s="6">
        <v>1</v>
      </c>
      <c r="Q1351" s="6">
        <v>100</v>
      </c>
      <c r="R1351" s="7"/>
      <c r="S1351" s="7"/>
      <c r="T1351" s="7"/>
      <c r="U1351" s="7"/>
      <c r="V1351" s="7" t="s">
        <v>7588</v>
      </c>
      <c r="W1351" s="7">
        <v>2021</v>
      </c>
      <c r="X1351" s="7">
        <v>433</v>
      </c>
      <c r="Y1351" s="7" t="s">
        <v>7601</v>
      </c>
      <c r="Z1351" s="6">
        <v>30714471860</v>
      </c>
      <c r="AA1351" s="6"/>
      <c r="AB1351" s="7"/>
      <c r="AC1351" s="7"/>
      <c r="AD1351" s="7"/>
      <c r="AE1351" s="7"/>
      <c r="AF1351" s="7"/>
      <c r="AG1351" s="7"/>
      <c r="AH1351" s="7"/>
      <c r="AI1351" s="7"/>
      <c r="AJ1351" s="7"/>
      <c r="AK1351" s="7"/>
    </row>
    <row r="1352" spans="1:37" ht="14.25" customHeight="1" x14ac:dyDescent="0.3">
      <c r="A1352" s="6">
        <v>1351</v>
      </c>
      <c r="B1352" s="7" t="s">
        <v>7602</v>
      </c>
      <c r="C1352" s="8" t="s">
        <v>7603</v>
      </c>
      <c r="D1352" s="7" t="s">
        <v>38</v>
      </c>
      <c r="E1352" s="7" t="s">
        <v>771</v>
      </c>
      <c r="F1352" s="7" t="s">
        <v>864</v>
      </c>
      <c r="G1352" s="7" t="s">
        <v>7604</v>
      </c>
      <c r="H1352" s="6">
        <v>13837000</v>
      </c>
      <c r="I1352" s="7">
        <v>11</v>
      </c>
      <c r="J1352" s="7" t="s">
        <v>1811</v>
      </c>
      <c r="K1352" s="8" t="s">
        <v>7605</v>
      </c>
      <c r="L1352" s="7">
        <v>-34.605220000000003</v>
      </c>
      <c r="M1352" s="7">
        <v>-58.460189999999997</v>
      </c>
      <c r="N1352" s="49">
        <v>44281</v>
      </c>
      <c r="O1352" s="49">
        <v>44342</v>
      </c>
      <c r="P1352" s="6">
        <v>2</v>
      </c>
      <c r="Q1352" s="6">
        <v>100</v>
      </c>
      <c r="R1352" s="7"/>
      <c r="S1352" s="7"/>
      <c r="T1352" s="7"/>
      <c r="U1352" s="7"/>
      <c r="V1352" s="7" t="s">
        <v>7576</v>
      </c>
      <c r="W1352" s="7">
        <v>2021</v>
      </c>
      <c r="X1352" s="7">
        <v>2095</v>
      </c>
      <c r="Y1352" s="7" t="s">
        <v>7577</v>
      </c>
      <c r="Z1352" s="6">
        <v>30711322953</v>
      </c>
      <c r="AA1352" s="6"/>
      <c r="AB1352" s="7"/>
      <c r="AC1352" s="7"/>
      <c r="AD1352" s="7"/>
      <c r="AE1352" s="7"/>
      <c r="AF1352" s="7"/>
      <c r="AG1352" s="7"/>
      <c r="AH1352" s="7"/>
      <c r="AI1352" s="7"/>
      <c r="AJ1352" s="7"/>
      <c r="AK1352" s="7"/>
    </row>
    <row r="1353" spans="1:37" ht="14.25" customHeight="1" x14ac:dyDescent="0.3">
      <c r="A1353" s="6">
        <v>1352</v>
      </c>
      <c r="B1353" s="7" t="s">
        <v>1690</v>
      </c>
      <c r="C1353" s="8" t="s">
        <v>7606</v>
      </c>
      <c r="D1353" s="7" t="s">
        <v>38</v>
      </c>
      <c r="E1353" s="7" t="s">
        <v>771</v>
      </c>
      <c r="F1353" s="7" t="s">
        <v>864</v>
      </c>
      <c r="G1353" s="7" t="s">
        <v>7607</v>
      </c>
      <c r="H1353" s="6">
        <v>4197142.7300000004</v>
      </c>
      <c r="I1353" s="7">
        <v>4</v>
      </c>
      <c r="J1353" s="7" t="s">
        <v>367</v>
      </c>
      <c r="K1353" s="8" t="s">
        <v>1693</v>
      </c>
      <c r="L1353" s="7">
        <v>-34.637217509999999</v>
      </c>
      <c r="M1353" s="7">
        <v>-58.392999570000001</v>
      </c>
      <c r="N1353" s="49">
        <v>44342</v>
      </c>
      <c r="O1353" s="49">
        <v>44392</v>
      </c>
      <c r="P1353" s="6">
        <v>1</v>
      </c>
      <c r="Q1353" s="6">
        <v>100</v>
      </c>
      <c r="R1353" s="7"/>
      <c r="S1353" s="7"/>
      <c r="T1353" s="7"/>
      <c r="U1353" s="7"/>
      <c r="V1353" s="7" t="s">
        <v>7608</v>
      </c>
      <c r="W1353" s="7">
        <v>2021</v>
      </c>
      <c r="X1353" s="7">
        <v>2095</v>
      </c>
      <c r="Y1353" s="7" t="s">
        <v>7609</v>
      </c>
      <c r="Z1353" s="6">
        <v>30535645244</v>
      </c>
      <c r="AA1353" s="6"/>
      <c r="AB1353" s="7"/>
      <c r="AC1353" s="7"/>
      <c r="AD1353" s="7"/>
      <c r="AE1353" s="7"/>
      <c r="AF1353" s="7"/>
      <c r="AG1353" s="7"/>
      <c r="AH1353" s="7"/>
      <c r="AI1353" s="7"/>
      <c r="AJ1353" s="7"/>
      <c r="AK1353" s="7"/>
    </row>
    <row r="1354" spans="1:37" ht="14.25" customHeight="1" x14ac:dyDescent="0.3">
      <c r="A1354" s="6">
        <v>1353</v>
      </c>
      <c r="B1354" s="7" t="s">
        <v>1690</v>
      </c>
      <c r="C1354" s="8" t="s">
        <v>7610</v>
      </c>
      <c r="D1354" s="7" t="s">
        <v>38</v>
      </c>
      <c r="E1354" s="7" t="s">
        <v>771</v>
      </c>
      <c r="F1354" s="7" t="s">
        <v>864</v>
      </c>
      <c r="G1354" s="7" t="s">
        <v>7611</v>
      </c>
      <c r="H1354" s="6">
        <v>1546652.13</v>
      </c>
      <c r="I1354" s="7">
        <v>4</v>
      </c>
      <c r="J1354" s="7" t="s">
        <v>367</v>
      </c>
      <c r="K1354" s="8" t="s">
        <v>1693</v>
      </c>
      <c r="L1354" s="7">
        <v>-34.637217509999999</v>
      </c>
      <c r="M1354" s="7">
        <v>-58.392999570000001</v>
      </c>
      <c r="N1354" s="49">
        <v>44337</v>
      </c>
      <c r="O1354" s="49">
        <v>44352</v>
      </c>
      <c r="P1354" s="6">
        <v>1</v>
      </c>
      <c r="Q1354" s="6">
        <v>100</v>
      </c>
      <c r="R1354" s="7"/>
      <c r="S1354" s="7"/>
      <c r="T1354" s="7"/>
      <c r="U1354" s="7"/>
      <c r="V1354" s="7" t="s">
        <v>7588</v>
      </c>
      <c r="W1354" s="7">
        <v>2021</v>
      </c>
      <c r="X1354" s="7">
        <v>2095</v>
      </c>
      <c r="Y1354" s="7" t="s">
        <v>7609</v>
      </c>
      <c r="Z1354" s="6">
        <v>30714471860</v>
      </c>
      <c r="AA1354" s="6"/>
      <c r="AB1354" s="7"/>
      <c r="AC1354" s="7"/>
      <c r="AD1354" s="7"/>
      <c r="AE1354" s="7"/>
      <c r="AF1354" s="7"/>
      <c r="AG1354" s="7"/>
      <c r="AH1354" s="7"/>
      <c r="AI1354" s="7"/>
      <c r="AJ1354" s="7"/>
      <c r="AK1354" s="7"/>
    </row>
    <row r="1355" spans="1:37" ht="14.25" customHeight="1" x14ac:dyDescent="0.3">
      <c r="A1355" s="6">
        <v>1354</v>
      </c>
      <c r="B1355" s="7" t="s">
        <v>966</v>
      </c>
      <c r="C1355" s="8" t="s">
        <v>7612</v>
      </c>
      <c r="D1355" s="7" t="s">
        <v>38</v>
      </c>
      <c r="E1355" s="7" t="s">
        <v>771</v>
      </c>
      <c r="F1355" s="7" t="s">
        <v>864</v>
      </c>
      <c r="G1355" s="7" t="s">
        <v>7613</v>
      </c>
      <c r="H1355" s="6">
        <v>24865587.960000001</v>
      </c>
      <c r="I1355" s="7">
        <v>4</v>
      </c>
      <c r="J1355" s="7" t="s">
        <v>367</v>
      </c>
      <c r="K1355" s="8" t="s">
        <v>969</v>
      </c>
      <c r="L1355" s="7">
        <v>-34.643051749999998</v>
      </c>
      <c r="M1355" s="7">
        <v>-58.41141236</v>
      </c>
      <c r="N1355" s="49">
        <v>44547</v>
      </c>
      <c r="O1355" s="49">
        <v>44696</v>
      </c>
      <c r="P1355" s="6">
        <v>5</v>
      </c>
      <c r="Q1355" s="6">
        <v>100</v>
      </c>
      <c r="R1355" s="7"/>
      <c r="S1355" s="7"/>
      <c r="T1355" s="7"/>
      <c r="U1355" s="7"/>
      <c r="V1355" s="7" t="s">
        <v>7614</v>
      </c>
      <c r="W1355" s="7">
        <v>2021</v>
      </c>
      <c r="X1355" s="7" t="s">
        <v>47</v>
      </c>
      <c r="Y1355" s="7" t="s">
        <v>7615</v>
      </c>
      <c r="Z1355" s="6">
        <v>30711946957</v>
      </c>
      <c r="AA1355" s="6"/>
      <c r="AB1355" s="7"/>
      <c r="AC1355" s="7"/>
      <c r="AD1355" s="7"/>
      <c r="AE1355" s="7"/>
      <c r="AF1355" s="7"/>
      <c r="AG1355" s="7"/>
      <c r="AH1355" s="7"/>
      <c r="AI1355" s="7"/>
      <c r="AJ1355" s="7"/>
      <c r="AK1355" s="7"/>
    </row>
    <row r="1356" spans="1:37" ht="14.25" customHeight="1" x14ac:dyDescent="0.3">
      <c r="A1356" s="6">
        <v>1355</v>
      </c>
      <c r="B1356" s="7" t="s">
        <v>966</v>
      </c>
      <c r="C1356" s="8" t="s">
        <v>7593</v>
      </c>
      <c r="D1356" s="7" t="s">
        <v>38</v>
      </c>
      <c r="E1356" s="7" t="s">
        <v>771</v>
      </c>
      <c r="F1356" s="7" t="s">
        <v>864</v>
      </c>
      <c r="G1356" s="7" t="s">
        <v>7594</v>
      </c>
      <c r="H1356" s="6">
        <v>5868500</v>
      </c>
      <c r="I1356" s="7">
        <v>4</v>
      </c>
      <c r="J1356" s="7" t="s">
        <v>367</v>
      </c>
      <c r="K1356" s="8" t="s">
        <v>969</v>
      </c>
      <c r="L1356" s="7">
        <v>-34.643051749999998</v>
      </c>
      <c r="M1356" s="7">
        <v>-58.41141236</v>
      </c>
      <c r="N1356" s="49">
        <v>44346</v>
      </c>
      <c r="O1356" s="49">
        <v>44397</v>
      </c>
      <c r="P1356" s="6">
        <v>2</v>
      </c>
      <c r="Q1356" s="6">
        <v>100</v>
      </c>
      <c r="R1356" s="7"/>
      <c r="S1356" s="7"/>
      <c r="T1356" s="7"/>
      <c r="U1356" s="7"/>
      <c r="V1356" s="7" t="s">
        <v>7576</v>
      </c>
      <c r="W1356" s="7">
        <v>2021</v>
      </c>
      <c r="X1356" s="7">
        <v>433</v>
      </c>
      <c r="Y1356" s="7" t="s">
        <v>7616</v>
      </c>
      <c r="Z1356" s="6">
        <v>30711322953</v>
      </c>
      <c r="AA1356" s="6"/>
      <c r="AB1356" s="7"/>
      <c r="AC1356" s="7"/>
      <c r="AD1356" s="7"/>
      <c r="AE1356" s="7"/>
      <c r="AF1356" s="7"/>
      <c r="AG1356" s="7"/>
      <c r="AH1356" s="7"/>
      <c r="AI1356" s="7"/>
      <c r="AJ1356" s="7"/>
      <c r="AK1356" s="7"/>
    </row>
    <row r="1357" spans="1:37" ht="14.25" customHeight="1" x14ac:dyDescent="0.3">
      <c r="A1357" s="6">
        <v>1356</v>
      </c>
      <c r="B1357" s="7" t="s">
        <v>966</v>
      </c>
      <c r="C1357" s="8" t="s">
        <v>7617</v>
      </c>
      <c r="D1357" s="7" t="s">
        <v>38</v>
      </c>
      <c r="E1357" s="7" t="s">
        <v>771</v>
      </c>
      <c r="F1357" s="7" t="s">
        <v>864</v>
      </c>
      <c r="G1357" s="7" t="s">
        <v>7618</v>
      </c>
      <c r="H1357" s="6">
        <v>4055520</v>
      </c>
      <c r="I1357" s="7">
        <v>4</v>
      </c>
      <c r="J1357" s="7" t="s">
        <v>367</v>
      </c>
      <c r="K1357" s="8" t="s">
        <v>969</v>
      </c>
      <c r="L1357" s="7">
        <v>-34.643051749999998</v>
      </c>
      <c r="M1357" s="7">
        <v>-58.41141236</v>
      </c>
      <c r="N1357" s="49">
        <v>44631</v>
      </c>
      <c r="O1357" s="49">
        <v>44671</v>
      </c>
      <c r="P1357" s="6">
        <v>1</v>
      </c>
      <c r="Q1357" s="6">
        <v>100</v>
      </c>
      <c r="R1357" s="7"/>
      <c r="S1357" s="7"/>
      <c r="T1357" s="7"/>
      <c r="U1357" s="7"/>
      <c r="V1357" s="7" t="s">
        <v>7588</v>
      </c>
      <c r="W1357" s="7">
        <v>2021</v>
      </c>
      <c r="X1357" s="7">
        <v>2095</v>
      </c>
      <c r="Y1357" s="7" t="s">
        <v>7609</v>
      </c>
      <c r="Z1357" s="6">
        <v>30714471860</v>
      </c>
      <c r="AA1357" s="6"/>
      <c r="AB1357" s="7"/>
      <c r="AC1357" s="7"/>
      <c r="AD1357" s="7"/>
      <c r="AE1357" s="7"/>
      <c r="AF1357" s="7"/>
      <c r="AG1357" s="7"/>
      <c r="AH1357" s="7"/>
      <c r="AI1357" s="7"/>
      <c r="AJ1357" s="7"/>
      <c r="AK1357" s="7"/>
    </row>
    <row r="1358" spans="1:37" ht="14.25" customHeight="1" x14ac:dyDescent="0.3">
      <c r="A1358" s="6">
        <v>1357</v>
      </c>
      <c r="B1358" s="7" t="s">
        <v>1008</v>
      </c>
      <c r="C1358" s="8" t="s">
        <v>7619</v>
      </c>
      <c r="D1358" s="7" t="s">
        <v>38</v>
      </c>
      <c r="E1358" s="7" t="s">
        <v>771</v>
      </c>
      <c r="F1358" s="7" t="s">
        <v>864</v>
      </c>
      <c r="G1358" s="7" t="s">
        <v>7620</v>
      </c>
      <c r="H1358" s="6">
        <v>8834500</v>
      </c>
      <c r="I1358" s="7">
        <v>7</v>
      </c>
      <c r="J1358" s="7" t="s">
        <v>690</v>
      </c>
      <c r="K1358" s="8" t="s">
        <v>7546</v>
      </c>
      <c r="L1358" s="7">
        <v>-34.644124329999997</v>
      </c>
      <c r="M1358" s="7">
        <v>-58.453674589999999</v>
      </c>
      <c r="N1358" s="49">
        <v>44335</v>
      </c>
      <c r="O1358" s="49">
        <v>44425</v>
      </c>
      <c r="P1358" s="6">
        <v>3</v>
      </c>
      <c r="Q1358" s="6">
        <v>100</v>
      </c>
      <c r="R1358" s="7"/>
      <c r="S1358" s="7"/>
      <c r="T1358" s="7"/>
      <c r="U1358" s="7"/>
      <c r="V1358" s="7" t="s">
        <v>7608</v>
      </c>
      <c r="W1358" s="7">
        <v>2021</v>
      </c>
      <c r="X1358" s="7">
        <v>2095</v>
      </c>
      <c r="Y1358" s="7" t="s">
        <v>7609</v>
      </c>
      <c r="Z1358" s="6">
        <v>30535645244</v>
      </c>
      <c r="AA1358" s="6"/>
      <c r="AB1358" s="7"/>
      <c r="AC1358" s="7"/>
      <c r="AD1358" s="7"/>
      <c r="AE1358" s="7"/>
      <c r="AF1358" s="7"/>
      <c r="AG1358" s="7"/>
      <c r="AH1358" s="7"/>
      <c r="AI1358" s="7"/>
      <c r="AJ1358" s="7"/>
      <c r="AK1358" s="7"/>
    </row>
    <row r="1359" spans="1:37" ht="14.25" customHeight="1" x14ac:dyDescent="0.3">
      <c r="A1359" s="6">
        <v>1358</v>
      </c>
      <c r="B1359" s="7" t="s">
        <v>1717</v>
      </c>
      <c r="C1359" s="8" t="s">
        <v>7621</v>
      </c>
      <c r="D1359" s="7" t="s">
        <v>38</v>
      </c>
      <c r="E1359" s="7" t="s">
        <v>771</v>
      </c>
      <c r="F1359" s="7" t="s">
        <v>864</v>
      </c>
      <c r="G1359" s="7" t="s">
        <v>7622</v>
      </c>
      <c r="H1359" s="6">
        <v>1214099.48</v>
      </c>
      <c r="I1359" s="7">
        <v>12</v>
      </c>
      <c r="J1359" s="7" t="s">
        <v>323</v>
      </c>
      <c r="K1359" s="8" t="s">
        <v>7552</v>
      </c>
      <c r="L1359" s="7">
        <v>-34.565105780000003</v>
      </c>
      <c r="M1359" s="7">
        <v>-58.470986439999997</v>
      </c>
      <c r="N1359" s="49">
        <v>44342</v>
      </c>
      <c r="O1359" s="49">
        <v>44362</v>
      </c>
      <c r="P1359" s="6">
        <v>1</v>
      </c>
      <c r="Q1359" s="6">
        <v>100</v>
      </c>
      <c r="R1359" s="7"/>
      <c r="S1359" s="7"/>
      <c r="T1359" s="7"/>
      <c r="U1359" s="7"/>
      <c r="V1359" s="7" t="s">
        <v>7588</v>
      </c>
      <c r="W1359" s="7">
        <v>2021</v>
      </c>
      <c r="X1359" s="7">
        <v>433</v>
      </c>
      <c r="Y1359" s="7" t="s">
        <v>7623</v>
      </c>
      <c r="Z1359" s="6">
        <v>30714471860</v>
      </c>
      <c r="AA1359" s="6"/>
      <c r="AB1359" s="7"/>
      <c r="AC1359" s="7"/>
      <c r="AD1359" s="7"/>
      <c r="AE1359" s="7"/>
      <c r="AF1359" s="7"/>
      <c r="AG1359" s="7"/>
      <c r="AH1359" s="7"/>
      <c r="AI1359" s="7"/>
      <c r="AJ1359" s="7"/>
      <c r="AK1359" s="7"/>
    </row>
    <row r="1360" spans="1:37" ht="14.25" customHeight="1" x14ac:dyDescent="0.3">
      <c r="A1360" s="6">
        <v>1359</v>
      </c>
      <c r="B1360" s="7" t="s">
        <v>7624</v>
      </c>
      <c r="C1360" s="8" t="s">
        <v>7625</v>
      </c>
      <c r="D1360" s="7" t="s">
        <v>38</v>
      </c>
      <c r="E1360" s="7" t="s">
        <v>771</v>
      </c>
      <c r="F1360" s="7" t="s">
        <v>864</v>
      </c>
      <c r="G1360" s="7" t="s">
        <v>7626</v>
      </c>
      <c r="H1360" s="6">
        <v>7087524</v>
      </c>
      <c r="I1360" s="7">
        <v>3</v>
      </c>
      <c r="J1360" s="7" t="s">
        <v>538</v>
      </c>
      <c r="K1360" s="8" t="s">
        <v>7627</v>
      </c>
      <c r="L1360" s="7">
        <v>-34.617620510000002</v>
      </c>
      <c r="M1360" s="7">
        <v>-58.409400320000003</v>
      </c>
      <c r="N1360" s="49">
        <v>44276</v>
      </c>
      <c r="O1360" s="49">
        <v>44373</v>
      </c>
      <c r="P1360" s="6">
        <v>3</v>
      </c>
      <c r="Q1360" s="6">
        <v>100</v>
      </c>
      <c r="R1360" s="7"/>
      <c r="S1360" s="7"/>
      <c r="T1360" s="7"/>
      <c r="U1360" s="7"/>
      <c r="V1360" s="7" t="s">
        <v>7608</v>
      </c>
      <c r="W1360" s="7">
        <v>2021</v>
      </c>
      <c r="X1360" s="7">
        <v>2095</v>
      </c>
      <c r="Y1360" s="7" t="s">
        <v>7609</v>
      </c>
      <c r="Z1360" s="6">
        <v>30535645244</v>
      </c>
      <c r="AA1360" s="6"/>
      <c r="AB1360" s="7"/>
      <c r="AC1360" s="7"/>
      <c r="AD1360" s="7"/>
      <c r="AE1360" s="7"/>
      <c r="AF1360" s="7"/>
      <c r="AG1360" s="7"/>
      <c r="AH1360" s="7"/>
      <c r="AI1360" s="7"/>
      <c r="AJ1360" s="7"/>
      <c r="AK1360" s="7"/>
    </row>
    <row r="1361" spans="1:37" ht="14.25" customHeight="1" x14ac:dyDescent="0.3">
      <c r="A1361" s="6">
        <v>1360</v>
      </c>
      <c r="B1361" s="7" t="s">
        <v>7624</v>
      </c>
      <c r="C1361" s="8" t="s">
        <v>7628</v>
      </c>
      <c r="D1361" s="7" t="s">
        <v>38</v>
      </c>
      <c r="E1361" s="7" t="s">
        <v>771</v>
      </c>
      <c r="F1361" s="7" t="s">
        <v>864</v>
      </c>
      <c r="G1361" s="7" t="s">
        <v>7626</v>
      </c>
      <c r="H1361" s="6">
        <v>1216118</v>
      </c>
      <c r="I1361" s="7">
        <v>3</v>
      </c>
      <c r="J1361" s="7" t="s">
        <v>538</v>
      </c>
      <c r="K1361" s="8" t="s">
        <v>7627</v>
      </c>
      <c r="L1361" s="7">
        <v>-34.617620510000002</v>
      </c>
      <c r="M1361" s="7">
        <v>-58.409400320000003</v>
      </c>
      <c r="N1361" s="49">
        <v>44498</v>
      </c>
      <c r="O1361" s="49">
        <v>44528</v>
      </c>
      <c r="P1361" s="6">
        <v>1</v>
      </c>
      <c r="Q1361" s="6">
        <v>100</v>
      </c>
      <c r="R1361" s="7"/>
      <c r="S1361" s="7"/>
      <c r="T1361" s="7"/>
      <c r="U1361" s="7"/>
      <c r="V1361" s="7" t="s">
        <v>7629</v>
      </c>
      <c r="W1361" s="7">
        <v>2021</v>
      </c>
      <c r="X1361" s="7">
        <v>2095</v>
      </c>
      <c r="Y1361" s="7" t="s">
        <v>7630</v>
      </c>
      <c r="Z1361" s="6">
        <v>30687227790</v>
      </c>
      <c r="AA1361" s="6"/>
      <c r="AB1361" s="7"/>
      <c r="AC1361" s="7"/>
      <c r="AD1361" s="7"/>
      <c r="AE1361" s="7"/>
      <c r="AF1361" s="7"/>
      <c r="AG1361" s="7"/>
      <c r="AH1361" s="7"/>
      <c r="AI1361" s="7"/>
      <c r="AJ1361" s="7"/>
      <c r="AK1361" s="7"/>
    </row>
    <row r="1362" spans="1:37" ht="14.25" customHeight="1" x14ac:dyDescent="0.3">
      <c r="A1362" s="6">
        <v>1361</v>
      </c>
      <c r="B1362" s="7" t="s">
        <v>1041</v>
      </c>
      <c r="C1362" s="8" t="s">
        <v>7631</v>
      </c>
      <c r="D1362" s="7" t="s">
        <v>38</v>
      </c>
      <c r="E1362" s="7" t="s">
        <v>771</v>
      </c>
      <c r="F1362" s="7" t="s">
        <v>864</v>
      </c>
      <c r="G1362" s="7" t="s">
        <v>7622</v>
      </c>
      <c r="H1362" s="6">
        <v>1446748.6</v>
      </c>
      <c r="I1362" s="7">
        <v>2</v>
      </c>
      <c r="J1362" s="7" t="s">
        <v>294</v>
      </c>
      <c r="K1362" s="8" t="s">
        <v>7535</v>
      </c>
      <c r="L1362" s="7">
        <v>-34.584355250000002</v>
      </c>
      <c r="M1362" s="7">
        <v>-58.400811249999997</v>
      </c>
      <c r="N1362" s="49">
        <v>44342</v>
      </c>
      <c r="O1362" s="49">
        <v>44387</v>
      </c>
      <c r="P1362" s="6">
        <v>2</v>
      </c>
      <c r="Q1362" s="6">
        <v>100</v>
      </c>
      <c r="R1362" s="7"/>
      <c r="S1362" s="7"/>
      <c r="T1362" s="7"/>
      <c r="U1362" s="7"/>
      <c r="V1362" s="7" t="s">
        <v>7588</v>
      </c>
      <c r="W1362" s="7">
        <v>2021</v>
      </c>
      <c r="X1362" s="7">
        <v>2095</v>
      </c>
      <c r="Y1362" s="7" t="s">
        <v>7609</v>
      </c>
      <c r="Z1362" s="6">
        <v>30714471860</v>
      </c>
      <c r="AA1362" s="6"/>
      <c r="AB1362" s="7"/>
      <c r="AC1362" s="7"/>
      <c r="AD1362" s="7"/>
      <c r="AE1362" s="7"/>
      <c r="AF1362" s="7"/>
      <c r="AG1362" s="7"/>
      <c r="AH1362" s="7"/>
      <c r="AI1362" s="7"/>
      <c r="AJ1362" s="7"/>
      <c r="AK1362" s="7"/>
    </row>
    <row r="1363" spans="1:37" ht="14.25" customHeight="1" x14ac:dyDescent="0.3">
      <c r="A1363" s="6">
        <v>1362</v>
      </c>
      <c r="B1363" s="7" t="s">
        <v>7632</v>
      </c>
      <c r="C1363" s="8" t="s">
        <v>7633</v>
      </c>
      <c r="D1363" s="7" t="s">
        <v>38</v>
      </c>
      <c r="E1363" s="7" t="s">
        <v>771</v>
      </c>
      <c r="F1363" s="7" t="s">
        <v>864</v>
      </c>
      <c r="G1363" s="7" t="s">
        <v>7634</v>
      </c>
      <c r="H1363" s="6">
        <v>9198937</v>
      </c>
      <c r="I1363" s="7">
        <v>10</v>
      </c>
      <c r="J1363" s="7" t="s">
        <v>990</v>
      </c>
      <c r="K1363" s="8" t="s">
        <v>7635</v>
      </c>
      <c r="L1363" s="7">
        <v>-34.618467699999997</v>
      </c>
      <c r="M1363" s="7">
        <v>-58.501602800000001</v>
      </c>
      <c r="N1363" s="49">
        <v>44547</v>
      </c>
      <c r="O1363" s="49">
        <v>44680</v>
      </c>
      <c r="P1363" s="6">
        <v>5</v>
      </c>
      <c r="Q1363" s="6">
        <v>100</v>
      </c>
      <c r="R1363" s="7"/>
      <c r="S1363" s="7"/>
      <c r="T1363" s="7" t="s">
        <v>994</v>
      </c>
      <c r="U1363" s="7" t="s">
        <v>995</v>
      </c>
      <c r="V1363" s="7" t="s">
        <v>7525</v>
      </c>
      <c r="W1363" s="7">
        <v>2018</v>
      </c>
      <c r="X1363" s="7" t="s">
        <v>47</v>
      </c>
      <c r="Y1363" s="7" t="s">
        <v>7636</v>
      </c>
      <c r="Z1363" s="6">
        <v>30708267984</v>
      </c>
      <c r="AA1363" s="6"/>
      <c r="AB1363" s="7"/>
      <c r="AC1363" s="7"/>
      <c r="AD1363" s="7"/>
      <c r="AE1363" s="7"/>
      <c r="AF1363" s="7"/>
      <c r="AG1363" s="7"/>
      <c r="AH1363" s="7"/>
      <c r="AI1363" s="7"/>
      <c r="AJ1363" s="7"/>
      <c r="AK1363" s="7"/>
    </row>
    <row r="1364" spans="1:37" ht="14.25" customHeight="1" x14ac:dyDescent="0.3">
      <c r="A1364" s="6">
        <v>1363</v>
      </c>
      <c r="B1364" s="7" t="s">
        <v>7632</v>
      </c>
      <c r="C1364" s="8" t="s">
        <v>7637</v>
      </c>
      <c r="D1364" s="7" t="s">
        <v>38</v>
      </c>
      <c r="E1364" s="7" t="s">
        <v>771</v>
      </c>
      <c r="F1364" s="7" t="s">
        <v>864</v>
      </c>
      <c r="G1364" s="7" t="s">
        <v>7637</v>
      </c>
      <c r="H1364" s="6">
        <v>1701109</v>
      </c>
      <c r="I1364" s="7">
        <v>10</v>
      </c>
      <c r="J1364" s="7" t="s">
        <v>990</v>
      </c>
      <c r="K1364" s="8" t="s">
        <v>7635</v>
      </c>
      <c r="L1364" s="7">
        <v>-34.618467699999997</v>
      </c>
      <c r="M1364" s="7">
        <v>-58.501602800000001</v>
      </c>
      <c r="N1364" s="49">
        <v>44299</v>
      </c>
      <c r="O1364" s="49">
        <v>44312</v>
      </c>
      <c r="P1364" s="6">
        <v>1</v>
      </c>
      <c r="Q1364" s="6">
        <v>100</v>
      </c>
      <c r="R1364" s="7"/>
      <c r="S1364" s="7"/>
      <c r="T1364" s="7"/>
      <c r="U1364" s="7"/>
      <c r="V1364" s="7" t="s">
        <v>7638</v>
      </c>
      <c r="W1364" s="7">
        <v>2021</v>
      </c>
      <c r="X1364" s="7">
        <v>2095</v>
      </c>
      <c r="Y1364" s="7" t="s">
        <v>7639</v>
      </c>
      <c r="Z1364" s="6">
        <v>30708494905</v>
      </c>
      <c r="AA1364" s="6"/>
      <c r="AB1364" s="7"/>
      <c r="AC1364" s="7"/>
      <c r="AD1364" s="7"/>
      <c r="AE1364" s="7"/>
      <c r="AF1364" s="7"/>
      <c r="AG1364" s="7"/>
      <c r="AH1364" s="7"/>
      <c r="AI1364" s="7"/>
      <c r="AJ1364" s="7"/>
      <c r="AK1364" s="7"/>
    </row>
    <row r="1365" spans="1:37" ht="14.25" customHeight="1" x14ac:dyDescent="0.3">
      <c r="A1365" s="6">
        <v>1364</v>
      </c>
      <c r="B1365" s="7" t="s">
        <v>7640</v>
      </c>
      <c r="C1365" s="8" t="s">
        <v>7641</v>
      </c>
      <c r="D1365" s="7" t="s">
        <v>38</v>
      </c>
      <c r="E1365" s="7" t="s">
        <v>771</v>
      </c>
      <c r="F1365" s="7" t="s">
        <v>864</v>
      </c>
      <c r="G1365" s="7" t="s">
        <v>7642</v>
      </c>
      <c r="H1365" s="6">
        <v>1065692.81</v>
      </c>
      <c r="I1365" s="7">
        <v>15</v>
      </c>
      <c r="J1365" s="7" t="s">
        <v>5121</v>
      </c>
      <c r="K1365" s="8" t="s">
        <v>7643</v>
      </c>
      <c r="L1365" s="7">
        <v>-34.587307439999996</v>
      </c>
      <c r="M1365" s="7">
        <v>-58.470892749999997</v>
      </c>
      <c r="N1365" s="49">
        <v>44347</v>
      </c>
      <c r="O1365" s="49">
        <v>44354</v>
      </c>
      <c r="P1365" s="6">
        <v>1</v>
      </c>
      <c r="Q1365" s="6">
        <v>100</v>
      </c>
      <c r="R1365" s="7"/>
      <c r="S1365" s="7"/>
      <c r="T1365" s="7"/>
      <c r="U1365" s="7"/>
      <c r="V1365" s="7" t="s">
        <v>7644</v>
      </c>
      <c r="W1365" s="7">
        <v>2020</v>
      </c>
      <c r="X1365" s="7" t="s">
        <v>47</v>
      </c>
      <c r="Y1365" s="7" t="s">
        <v>7645</v>
      </c>
      <c r="Z1365" s="6">
        <v>30678613033</v>
      </c>
      <c r="AA1365" s="6"/>
      <c r="AB1365" s="7"/>
      <c r="AC1365" s="7"/>
      <c r="AD1365" s="7"/>
      <c r="AE1365" s="7"/>
      <c r="AF1365" s="7"/>
      <c r="AG1365" s="7"/>
      <c r="AH1365" s="7"/>
      <c r="AI1365" s="7"/>
      <c r="AJ1365" s="7"/>
      <c r="AK1365" s="7"/>
    </row>
    <row r="1366" spans="1:37" ht="14.25" customHeight="1" x14ac:dyDescent="0.3">
      <c r="A1366" s="6">
        <v>1365</v>
      </c>
      <c r="B1366" s="7" t="s">
        <v>7640</v>
      </c>
      <c r="C1366" s="8" t="s">
        <v>7593</v>
      </c>
      <c r="D1366" s="7" t="s">
        <v>38</v>
      </c>
      <c r="E1366" s="7" t="s">
        <v>771</v>
      </c>
      <c r="F1366" s="7" t="s">
        <v>864</v>
      </c>
      <c r="G1366" s="7" t="s">
        <v>7594</v>
      </c>
      <c r="H1366" s="6">
        <v>1402625.84</v>
      </c>
      <c r="I1366" s="7">
        <v>15</v>
      </c>
      <c r="J1366" s="7" t="s">
        <v>5121</v>
      </c>
      <c r="K1366" s="8" t="s">
        <v>7643</v>
      </c>
      <c r="L1366" s="7">
        <v>-34.587307439999996</v>
      </c>
      <c r="M1366" s="7">
        <v>-58.470892749999997</v>
      </c>
      <c r="N1366" s="49">
        <v>44326</v>
      </c>
      <c r="O1366" s="49">
        <v>44341</v>
      </c>
      <c r="P1366" s="6">
        <v>1</v>
      </c>
      <c r="Q1366" s="6">
        <v>100</v>
      </c>
      <c r="R1366" s="7"/>
      <c r="S1366" s="7"/>
      <c r="T1366" s="7"/>
      <c r="U1366" s="7"/>
      <c r="V1366" s="7" t="s">
        <v>7531</v>
      </c>
      <c r="W1366" s="7">
        <v>2020</v>
      </c>
      <c r="X1366" s="7">
        <v>2095</v>
      </c>
      <c r="Y1366" s="7" t="s">
        <v>7646</v>
      </c>
      <c r="Z1366" s="6">
        <v>30647354072</v>
      </c>
      <c r="AA1366" s="6"/>
      <c r="AB1366" s="7"/>
      <c r="AC1366" s="7"/>
      <c r="AD1366" s="7"/>
      <c r="AE1366" s="7"/>
      <c r="AF1366" s="7"/>
      <c r="AG1366" s="7"/>
      <c r="AH1366" s="7"/>
      <c r="AI1366" s="7"/>
      <c r="AJ1366" s="7"/>
      <c r="AK1366" s="7"/>
    </row>
    <row r="1367" spans="1:37" ht="14.25" customHeight="1" x14ac:dyDescent="0.3">
      <c r="A1367" s="6">
        <v>1366</v>
      </c>
      <c r="B1367" s="7" t="s">
        <v>7640</v>
      </c>
      <c r="C1367" s="8" t="s">
        <v>7647</v>
      </c>
      <c r="D1367" s="7" t="s">
        <v>38</v>
      </c>
      <c r="E1367" s="7" t="s">
        <v>771</v>
      </c>
      <c r="F1367" s="7" t="s">
        <v>864</v>
      </c>
      <c r="G1367" s="7" t="s">
        <v>7622</v>
      </c>
      <c r="H1367" s="6">
        <v>773783</v>
      </c>
      <c r="I1367" s="7">
        <v>15</v>
      </c>
      <c r="J1367" s="7" t="s">
        <v>5121</v>
      </c>
      <c r="K1367" s="8" t="s">
        <v>7643</v>
      </c>
      <c r="L1367" s="7">
        <v>-34.587307439999996</v>
      </c>
      <c r="M1367" s="7">
        <v>-58.470892749999997</v>
      </c>
      <c r="N1367" s="49">
        <v>44342</v>
      </c>
      <c r="O1367" s="49">
        <v>44356</v>
      </c>
      <c r="P1367" s="6">
        <v>1</v>
      </c>
      <c r="Q1367" s="6">
        <v>100</v>
      </c>
      <c r="R1367" s="7"/>
      <c r="S1367" s="7"/>
      <c r="T1367" s="7"/>
      <c r="U1367" s="7"/>
      <c r="V1367" s="7" t="s">
        <v>7588</v>
      </c>
      <c r="W1367" s="7">
        <v>2021</v>
      </c>
      <c r="X1367" s="7">
        <v>2095</v>
      </c>
      <c r="Y1367" s="7" t="s">
        <v>7577</v>
      </c>
      <c r="Z1367" s="6">
        <v>30714471860</v>
      </c>
      <c r="AA1367" s="6"/>
      <c r="AB1367" s="7"/>
      <c r="AC1367" s="7"/>
      <c r="AD1367" s="7"/>
      <c r="AE1367" s="7"/>
      <c r="AF1367" s="7"/>
      <c r="AG1367" s="7"/>
      <c r="AH1367" s="7"/>
      <c r="AI1367" s="7"/>
      <c r="AJ1367" s="7"/>
      <c r="AK1367" s="7"/>
    </row>
    <row r="1368" spans="1:37" ht="14.25" customHeight="1" x14ac:dyDescent="0.3">
      <c r="A1368" s="6">
        <v>1367</v>
      </c>
      <c r="B1368" s="7" t="s">
        <v>7648</v>
      </c>
      <c r="C1368" s="8" t="s">
        <v>7649</v>
      </c>
      <c r="D1368" s="7" t="s">
        <v>38</v>
      </c>
      <c r="E1368" s="7" t="s">
        <v>771</v>
      </c>
      <c r="F1368" s="7" t="s">
        <v>864</v>
      </c>
      <c r="G1368" s="7" t="s">
        <v>7650</v>
      </c>
      <c r="H1368" s="6">
        <v>4320000</v>
      </c>
      <c r="I1368" s="7">
        <v>10</v>
      </c>
      <c r="J1368" s="7" t="s">
        <v>990</v>
      </c>
      <c r="K1368" s="8" t="s">
        <v>7651</v>
      </c>
      <c r="L1368" s="7">
        <v>-34.625226959999999</v>
      </c>
      <c r="M1368" s="7">
        <v>-58.50749905</v>
      </c>
      <c r="N1368" s="49">
        <v>44441</v>
      </c>
      <c r="O1368" s="49">
        <v>44591</v>
      </c>
      <c r="P1368" s="6">
        <v>4</v>
      </c>
      <c r="Q1368" s="6">
        <v>100</v>
      </c>
      <c r="R1368" s="7"/>
      <c r="S1368" s="7"/>
      <c r="T1368" s="7"/>
      <c r="U1368" s="7"/>
      <c r="V1368" s="7" t="s">
        <v>7638</v>
      </c>
      <c r="W1368" s="7">
        <v>2021</v>
      </c>
      <c r="X1368" s="7">
        <v>2095</v>
      </c>
      <c r="Y1368" s="7" t="s">
        <v>7652</v>
      </c>
      <c r="Z1368" s="6">
        <v>30708494905</v>
      </c>
      <c r="AA1368" s="6"/>
      <c r="AB1368" s="7"/>
      <c r="AC1368" s="7"/>
      <c r="AD1368" s="7"/>
      <c r="AE1368" s="7"/>
      <c r="AF1368" s="7"/>
      <c r="AG1368" s="7"/>
      <c r="AH1368" s="7"/>
      <c r="AI1368" s="7"/>
      <c r="AJ1368" s="7"/>
      <c r="AK1368" s="7"/>
    </row>
    <row r="1369" spans="1:37" ht="14.25" customHeight="1" x14ac:dyDescent="0.3">
      <c r="A1369" s="6">
        <v>1368</v>
      </c>
      <c r="B1369" s="7" t="s">
        <v>987</v>
      </c>
      <c r="C1369" s="8" t="s">
        <v>7653</v>
      </c>
      <c r="D1369" s="7" t="s">
        <v>7654</v>
      </c>
      <c r="E1369" s="7" t="s">
        <v>771</v>
      </c>
      <c r="F1369" s="7" t="s">
        <v>864</v>
      </c>
      <c r="G1369" s="7" t="s">
        <v>989</v>
      </c>
      <c r="H1369" s="6">
        <v>135485000</v>
      </c>
      <c r="I1369" s="7">
        <v>10</v>
      </c>
      <c r="J1369" s="7" t="s">
        <v>990</v>
      </c>
      <c r="K1369" s="8" t="s">
        <v>991</v>
      </c>
      <c r="L1369" s="7">
        <v>-34.625226959999999</v>
      </c>
      <c r="M1369" s="7">
        <v>-58.50749905</v>
      </c>
      <c r="N1369" s="49">
        <v>43399</v>
      </c>
      <c r="O1369" s="49">
        <v>44388</v>
      </c>
      <c r="P1369" s="6">
        <v>30</v>
      </c>
      <c r="Q1369" s="6">
        <v>100</v>
      </c>
      <c r="R1369" s="7" t="s">
        <v>992</v>
      </c>
      <c r="S1369" s="7" t="s">
        <v>993</v>
      </c>
      <c r="T1369" s="7"/>
      <c r="U1369" s="7"/>
      <c r="V1369" s="7" t="s">
        <v>7608</v>
      </c>
      <c r="W1369" s="7">
        <v>2021</v>
      </c>
      <c r="X1369" s="7">
        <v>2095</v>
      </c>
      <c r="Y1369" s="7" t="s">
        <v>7655</v>
      </c>
      <c r="Z1369" s="6">
        <v>30535645244</v>
      </c>
      <c r="AA1369" s="6"/>
      <c r="AB1369" s="7"/>
      <c r="AC1369" s="7"/>
      <c r="AD1369" s="7"/>
      <c r="AE1369" s="7"/>
      <c r="AF1369" s="7"/>
      <c r="AG1369" s="7"/>
      <c r="AH1369" s="7"/>
      <c r="AI1369" s="7"/>
      <c r="AJ1369" s="7"/>
      <c r="AK1369" s="7"/>
    </row>
    <row r="1370" spans="1:37" ht="14.25" customHeight="1" x14ac:dyDescent="0.3">
      <c r="A1370" s="6">
        <v>1369</v>
      </c>
      <c r="B1370" s="7" t="s">
        <v>1611</v>
      </c>
      <c r="C1370" s="8" t="s">
        <v>7593</v>
      </c>
      <c r="D1370" s="7" t="s">
        <v>38</v>
      </c>
      <c r="E1370" s="7" t="s">
        <v>771</v>
      </c>
      <c r="F1370" s="7" t="s">
        <v>864</v>
      </c>
      <c r="G1370" s="7" t="s">
        <v>7594</v>
      </c>
      <c r="H1370" s="6">
        <v>1995290</v>
      </c>
      <c r="I1370" s="7">
        <v>11</v>
      </c>
      <c r="J1370" s="7" t="s">
        <v>487</v>
      </c>
      <c r="K1370" s="8" t="s">
        <v>1614</v>
      </c>
      <c r="L1370" s="7">
        <v>-34.59990466</v>
      </c>
      <c r="M1370" s="7">
        <v>-58.511204929999998</v>
      </c>
      <c r="N1370" s="49">
        <v>44346</v>
      </c>
      <c r="O1370" s="49">
        <v>44407</v>
      </c>
      <c r="P1370" s="6">
        <v>2</v>
      </c>
      <c r="Q1370" s="6">
        <v>100</v>
      </c>
      <c r="R1370" s="7"/>
      <c r="S1370" s="7"/>
      <c r="T1370" s="7"/>
      <c r="U1370" s="7"/>
      <c r="V1370" s="7" t="s">
        <v>7656</v>
      </c>
      <c r="W1370" s="7">
        <v>2021</v>
      </c>
      <c r="X1370" s="7">
        <v>2095</v>
      </c>
      <c r="Y1370" s="7" t="s">
        <v>7657</v>
      </c>
      <c r="Z1370" s="6">
        <v>30520282528</v>
      </c>
      <c r="AA1370" s="6"/>
      <c r="AB1370" s="7"/>
      <c r="AC1370" s="7"/>
      <c r="AD1370" s="7"/>
      <c r="AE1370" s="7"/>
      <c r="AF1370" s="7"/>
      <c r="AG1370" s="7"/>
      <c r="AH1370" s="7"/>
      <c r="AI1370" s="7"/>
      <c r="AJ1370" s="7"/>
      <c r="AK1370" s="7"/>
    </row>
    <row r="1371" spans="1:37" ht="14.25" customHeight="1" x14ac:dyDescent="0.3">
      <c r="A1371" s="6">
        <v>1370</v>
      </c>
      <c r="B1371" s="7" t="s">
        <v>1611</v>
      </c>
      <c r="C1371" s="8" t="s">
        <v>7658</v>
      </c>
      <c r="D1371" s="7" t="s">
        <v>38</v>
      </c>
      <c r="E1371" s="7" t="s">
        <v>771</v>
      </c>
      <c r="F1371" s="7" t="s">
        <v>864</v>
      </c>
      <c r="G1371" s="7" t="s">
        <v>7659</v>
      </c>
      <c r="H1371" s="6">
        <v>1393371.87</v>
      </c>
      <c r="I1371" s="7">
        <v>11</v>
      </c>
      <c r="J1371" s="7" t="s">
        <v>487</v>
      </c>
      <c r="K1371" s="8" t="s">
        <v>1614</v>
      </c>
      <c r="L1371" s="7">
        <v>-34.59990466</v>
      </c>
      <c r="M1371" s="7">
        <v>-58.511204929999998</v>
      </c>
      <c r="N1371" s="49">
        <v>44634</v>
      </c>
      <c r="O1371" s="49">
        <v>44664</v>
      </c>
      <c r="P1371" s="6">
        <v>1</v>
      </c>
      <c r="Q1371" s="6">
        <v>100</v>
      </c>
      <c r="R1371" s="7"/>
      <c r="S1371" s="7"/>
      <c r="T1371" s="7"/>
      <c r="U1371" s="7"/>
      <c r="V1371" s="7" t="s">
        <v>7591</v>
      </c>
      <c r="W1371" s="7">
        <v>2020</v>
      </c>
      <c r="X1371" s="7">
        <v>2095</v>
      </c>
      <c r="Y1371" s="7" t="s">
        <v>7660</v>
      </c>
      <c r="Z1371" s="6">
        <v>30712548114</v>
      </c>
      <c r="AA1371" s="6"/>
      <c r="AB1371" s="7"/>
      <c r="AC1371" s="7"/>
      <c r="AD1371" s="7"/>
      <c r="AE1371" s="7"/>
      <c r="AF1371" s="7"/>
      <c r="AG1371" s="7"/>
      <c r="AH1371" s="7"/>
      <c r="AI1371" s="7"/>
      <c r="AJ1371" s="7"/>
      <c r="AK1371" s="7"/>
    </row>
    <row r="1372" spans="1:37" ht="14.25" customHeight="1" x14ac:dyDescent="0.3">
      <c r="A1372" s="6">
        <v>1371</v>
      </c>
      <c r="B1372" s="7" t="s">
        <v>7661</v>
      </c>
      <c r="C1372" s="8" t="s">
        <v>7662</v>
      </c>
      <c r="D1372" s="7" t="s">
        <v>38</v>
      </c>
      <c r="E1372" s="7" t="s">
        <v>771</v>
      </c>
      <c r="F1372" s="7" t="s">
        <v>864</v>
      </c>
      <c r="G1372" s="7" t="s">
        <v>7663</v>
      </c>
      <c r="H1372" s="6">
        <v>3777095</v>
      </c>
      <c r="I1372" s="7">
        <v>4</v>
      </c>
      <c r="J1372" s="7" t="s">
        <v>367</v>
      </c>
      <c r="K1372" s="8" t="s">
        <v>7664</v>
      </c>
      <c r="L1372" s="7">
        <v>-34.641019999999997</v>
      </c>
      <c r="M1372" s="7">
        <v>-58.393630000000002</v>
      </c>
      <c r="N1372" s="49">
        <v>44418</v>
      </c>
      <c r="O1372" s="49">
        <v>44478</v>
      </c>
      <c r="P1372" s="6">
        <v>2</v>
      </c>
      <c r="Q1372" s="6">
        <v>100</v>
      </c>
      <c r="R1372" s="7"/>
      <c r="S1372" s="7"/>
      <c r="T1372" s="7"/>
      <c r="U1372" s="7"/>
      <c r="V1372" s="7" t="s">
        <v>7591</v>
      </c>
      <c r="W1372" s="7">
        <v>2020</v>
      </c>
      <c r="X1372" s="7">
        <v>2095</v>
      </c>
      <c r="Y1372" s="7" t="s">
        <v>7665</v>
      </c>
      <c r="Z1372" s="6">
        <v>30712548114</v>
      </c>
      <c r="AA1372" s="6"/>
      <c r="AB1372" s="7"/>
      <c r="AC1372" s="7"/>
      <c r="AD1372" s="7"/>
      <c r="AE1372" s="7"/>
      <c r="AF1372" s="7"/>
      <c r="AG1372" s="7"/>
      <c r="AH1372" s="7"/>
      <c r="AI1372" s="7"/>
      <c r="AJ1372" s="7"/>
      <c r="AK1372" s="7"/>
    </row>
    <row r="1373" spans="1:37" ht="14.25" customHeight="1" x14ac:dyDescent="0.3">
      <c r="A1373" s="6">
        <v>1372</v>
      </c>
      <c r="B1373" s="7" t="s">
        <v>7666</v>
      </c>
      <c r="C1373" s="8" t="s">
        <v>7667</v>
      </c>
      <c r="D1373" s="7" t="s">
        <v>38</v>
      </c>
      <c r="E1373" s="7" t="s">
        <v>771</v>
      </c>
      <c r="F1373" s="7" t="s">
        <v>864</v>
      </c>
      <c r="G1373" s="7" t="s">
        <v>7668</v>
      </c>
      <c r="H1373" s="6">
        <v>135567777.16</v>
      </c>
      <c r="I1373" s="7">
        <v>8</v>
      </c>
      <c r="J1373" s="7" t="s">
        <v>7669</v>
      </c>
      <c r="K1373" s="8" t="s">
        <v>7670</v>
      </c>
      <c r="L1373" s="7">
        <v>-34.674340000000001</v>
      </c>
      <c r="M1373" s="7">
        <v>-58.461829999999999</v>
      </c>
      <c r="N1373" s="49">
        <v>44216</v>
      </c>
      <c r="O1373" s="49">
        <v>44876</v>
      </c>
      <c r="P1373" s="6">
        <v>22</v>
      </c>
      <c r="Q1373" s="6">
        <v>100</v>
      </c>
      <c r="R1373" s="7"/>
      <c r="S1373" s="7"/>
      <c r="T1373" s="7"/>
      <c r="U1373" s="7"/>
      <c r="V1373" s="7" t="s">
        <v>5978</v>
      </c>
      <c r="W1373" s="7">
        <v>2020</v>
      </c>
      <c r="X1373" s="7" t="s">
        <v>5958</v>
      </c>
      <c r="Y1373" s="7" t="s">
        <v>7671</v>
      </c>
      <c r="Z1373" s="6">
        <v>30702232046</v>
      </c>
      <c r="AA1373" s="6"/>
      <c r="AB1373" s="7"/>
      <c r="AC1373" s="7"/>
      <c r="AD1373" s="7"/>
      <c r="AE1373" s="7"/>
      <c r="AF1373" s="7"/>
      <c r="AG1373" s="7"/>
      <c r="AH1373" s="7"/>
      <c r="AI1373" s="7"/>
      <c r="AJ1373" s="7"/>
      <c r="AK1373" s="7"/>
    </row>
    <row r="1374" spans="1:37" ht="14.25" customHeight="1" x14ac:dyDescent="0.3">
      <c r="A1374" s="6">
        <v>1373</v>
      </c>
      <c r="B1374" s="7" t="s">
        <v>1879</v>
      </c>
      <c r="C1374" s="8" t="s">
        <v>7672</v>
      </c>
      <c r="D1374" s="7" t="s">
        <v>38</v>
      </c>
      <c r="E1374" s="7" t="s">
        <v>771</v>
      </c>
      <c r="F1374" s="7" t="s">
        <v>864</v>
      </c>
      <c r="G1374" s="7" t="s">
        <v>7673</v>
      </c>
      <c r="H1374" s="6">
        <v>37110855</v>
      </c>
      <c r="I1374" s="7">
        <v>7</v>
      </c>
      <c r="J1374" s="7" t="s">
        <v>690</v>
      </c>
      <c r="K1374" s="8" t="s">
        <v>7674</v>
      </c>
      <c r="L1374" s="7">
        <v>-34.624292160000003</v>
      </c>
      <c r="M1374" s="7">
        <v>-58.469421840000003</v>
      </c>
      <c r="N1374" s="49">
        <v>44476</v>
      </c>
      <c r="O1374" s="49">
        <v>44743</v>
      </c>
      <c r="P1374" s="6">
        <v>5</v>
      </c>
      <c r="Q1374" s="6">
        <v>100</v>
      </c>
      <c r="R1374" s="7"/>
      <c r="S1374" s="7"/>
      <c r="T1374" s="7"/>
      <c r="U1374" s="7"/>
      <c r="V1374" s="7" t="s">
        <v>5978</v>
      </c>
      <c r="W1374" s="7">
        <v>2021</v>
      </c>
      <c r="X1374" s="7">
        <v>2095</v>
      </c>
      <c r="Y1374" s="7" t="s">
        <v>7675</v>
      </c>
      <c r="Z1374" s="6">
        <v>30702232046</v>
      </c>
      <c r="AA1374" s="6"/>
      <c r="AB1374" s="7"/>
      <c r="AC1374" s="7"/>
      <c r="AD1374" s="7"/>
      <c r="AE1374" s="7"/>
      <c r="AF1374" s="7"/>
      <c r="AG1374" s="7"/>
      <c r="AH1374" s="7"/>
      <c r="AI1374" s="7"/>
      <c r="AJ1374" s="7"/>
      <c r="AK1374" s="7"/>
    </row>
    <row r="1375" spans="1:37" ht="14.25" customHeight="1" x14ac:dyDescent="0.3">
      <c r="A1375" s="6">
        <v>1374</v>
      </c>
      <c r="B1375" s="7" t="s">
        <v>4561</v>
      </c>
      <c r="C1375" s="8" t="s">
        <v>7676</v>
      </c>
      <c r="D1375" s="7" t="s">
        <v>38</v>
      </c>
      <c r="E1375" s="7" t="s">
        <v>771</v>
      </c>
      <c r="F1375" s="7" t="s">
        <v>864</v>
      </c>
      <c r="G1375" s="7" t="s">
        <v>7677</v>
      </c>
      <c r="H1375" s="6">
        <v>40999696.869999997</v>
      </c>
      <c r="I1375" s="7">
        <v>4</v>
      </c>
      <c r="J1375" s="7" t="s">
        <v>7678</v>
      </c>
      <c r="K1375" s="8" t="s">
        <v>5962</v>
      </c>
      <c r="L1375" s="7">
        <v>-34.627892000000003</v>
      </c>
      <c r="M1375" s="7">
        <v>-58.365414000000001</v>
      </c>
      <c r="N1375" s="49">
        <v>44529</v>
      </c>
      <c r="O1375" s="49">
        <v>44834</v>
      </c>
      <c r="P1375" s="6">
        <v>6</v>
      </c>
      <c r="Q1375" s="6">
        <v>100</v>
      </c>
      <c r="R1375" s="7"/>
      <c r="S1375" s="7"/>
      <c r="T1375" s="7"/>
      <c r="U1375" s="7"/>
      <c r="V1375" s="7" t="s">
        <v>7572</v>
      </c>
      <c r="W1375" s="7">
        <v>2021</v>
      </c>
      <c r="X1375" s="7">
        <v>2095</v>
      </c>
      <c r="Y1375" s="7" t="s">
        <v>7679</v>
      </c>
      <c r="Z1375" s="6">
        <v>30708689412</v>
      </c>
      <c r="AA1375" s="6"/>
      <c r="AB1375" s="7"/>
      <c r="AC1375" s="7"/>
      <c r="AD1375" s="7"/>
      <c r="AE1375" s="7"/>
      <c r="AF1375" s="7"/>
      <c r="AG1375" s="7"/>
      <c r="AH1375" s="7"/>
      <c r="AI1375" s="7"/>
      <c r="AJ1375" s="7"/>
      <c r="AK1375" s="7"/>
    </row>
    <row r="1376" spans="1:37" ht="14.25" customHeight="1" x14ac:dyDescent="0.3">
      <c r="A1376" s="6">
        <v>1375</v>
      </c>
      <c r="B1376" s="7" t="s">
        <v>1668</v>
      </c>
      <c r="C1376" s="8" t="s">
        <v>7680</v>
      </c>
      <c r="D1376" s="7" t="s">
        <v>38</v>
      </c>
      <c r="E1376" s="7" t="s">
        <v>771</v>
      </c>
      <c r="F1376" s="7" t="s">
        <v>864</v>
      </c>
      <c r="G1376" s="7" t="s">
        <v>7681</v>
      </c>
      <c r="H1376" s="6">
        <v>42140851.5</v>
      </c>
      <c r="I1376" s="7">
        <v>6</v>
      </c>
      <c r="J1376" s="7" t="s">
        <v>938</v>
      </c>
      <c r="K1376" s="8" t="s">
        <v>7518</v>
      </c>
      <c r="L1376" s="7">
        <v>-34.608871540000003</v>
      </c>
      <c r="M1376" s="7">
        <v>-58.437888379999997</v>
      </c>
      <c r="N1376" s="49">
        <v>44529</v>
      </c>
      <c r="O1376" s="49">
        <v>44770</v>
      </c>
      <c r="P1376" s="6">
        <v>5</v>
      </c>
      <c r="Q1376" s="6">
        <v>100</v>
      </c>
      <c r="R1376" s="7"/>
      <c r="S1376" s="7"/>
      <c r="T1376" s="7"/>
      <c r="U1376" s="7"/>
      <c r="V1376" s="7" t="s">
        <v>7572</v>
      </c>
      <c r="W1376" s="7">
        <v>2021</v>
      </c>
      <c r="X1376" s="7">
        <v>2095</v>
      </c>
      <c r="Y1376" s="7" t="s">
        <v>7682</v>
      </c>
      <c r="Z1376" s="6">
        <v>30708689412</v>
      </c>
      <c r="AA1376" s="6"/>
      <c r="AB1376" s="7"/>
      <c r="AC1376" s="7"/>
      <c r="AD1376" s="7"/>
      <c r="AE1376" s="7"/>
      <c r="AF1376" s="7"/>
      <c r="AG1376" s="7"/>
      <c r="AH1376" s="7"/>
      <c r="AI1376" s="7"/>
      <c r="AJ1376" s="7"/>
      <c r="AK1376" s="7"/>
    </row>
    <row r="1377" spans="1:37" ht="14.25" customHeight="1" x14ac:dyDescent="0.3">
      <c r="A1377" s="6">
        <v>1376</v>
      </c>
      <c r="B1377" s="7" t="s">
        <v>1379</v>
      </c>
      <c r="C1377" s="8" t="s">
        <v>7683</v>
      </c>
      <c r="D1377" s="7" t="s">
        <v>38</v>
      </c>
      <c r="E1377" s="7" t="s">
        <v>771</v>
      </c>
      <c r="F1377" s="7" t="s">
        <v>864</v>
      </c>
      <c r="G1377" s="7" t="s">
        <v>7684</v>
      </c>
      <c r="H1377" s="6">
        <v>18284745</v>
      </c>
      <c r="I1377" s="7">
        <v>1</v>
      </c>
      <c r="J1377" s="7" t="s">
        <v>1471</v>
      </c>
      <c r="K1377" s="8" t="s">
        <v>7598</v>
      </c>
      <c r="L1377" s="7">
        <v>-34.62890617</v>
      </c>
      <c r="M1377" s="7">
        <v>-58.377611950000002</v>
      </c>
      <c r="N1377" s="49">
        <v>44679</v>
      </c>
      <c r="O1377" s="49">
        <v>44791</v>
      </c>
      <c r="P1377" s="6">
        <v>3</v>
      </c>
      <c r="Q1377" s="6">
        <v>100</v>
      </c>
      <c r="R1377" s="7"/>
      <c r="S1377" s="7"/>
      <c r="T1377" s="7"/>
      <c r="U1377" s="7"/>
      <c r="V1377" s="7" t="s">
        <v>7608</v>
      </c>
      <c r="W1377" s="7">
        <v>2021</v>
      </c>
      <c r="X1377" s="7">
        <v>2095</v>
      </c>
      <c r="Y1377" s="7" t="s">
        <v>7685</v>
      </c>
      <c r="Z1377" s="6">
        <v>30535645244</v>
      </c>
      <c r="AA1377" s="6"/>
      <c r="AB1377" s="7"/>
      <c r="AC1377" s="7"/>
      <c r="AD1377" s="7"/>
      <c r="AE1377" s="7"/>
      <c r="AF1377" s="7"/>
      <c r="AG1377" s="7"/>
      <c r="AH1377" s="7"/>
      <c r="AI1377" s="7"/>
      <c r="AJ1377" s="7"/>
      <c r="AK1377" s="7"/>
    </row>
    <row r="1378" spans="1:37" ht="14.25" customHeight="1" x14ac:dyDescent="0.3">
      <c r="A1378" s="6">
        <v>1377</v>
      </c>
      <c r="B1378" s="7" t="s">
        <v>1411</v>
      </c>
      <c r="C1378" s="8" t="s">
        <v>7683</v>
      </c>
      <c r="D1378" s="7" t="s">
        <v>38</v>
      </c>
      <c r="E1378" s="7" t="s">
        <v>771</v>
      </c>
      <c r="F1378" s="7" t="s">
        <v>864</v>
      </c>
      <c r="G1378" s="7" t="s">
        <v>7684</v>
      </c>
      <c r="H1378" s="6">
        <v>8261067</v>
      </c>
      <c r="I1378" s="7">
        <v>9</v>
      </c>
      <c r="J1378" s="7" t="s">
        <v>876</v>
      </c>
      <c r="K1378" s="8" t="s">
        <v>1414</v>
      </c>
      <c r="L1378" s="7">
        <v>-34.649353380000001</v>
      </c>
      <c r="M1378" s="7">
        <v>-58.515800560000002</v>
      </c>
      <c r="N1378" s="49">
        <v>44679</v>
      </c>
      <c r="O1378" s="49">
        <v>44791</v>
      </c>
      <c r="P1378" s="6">
        <v>3</v>
      </c>
      <c r="Q1378" s="6">
        <v>100</v>
      </c>
      <c r="R1378" s="7"/>
      <c r="S1378" s="7"/>
      <c r="T1378" s="7"/>
      <c r="U1378" s="7"/>
      <c r="V1378" s="7" t="s">
        <v>7608</v>
      </c>
      <c r="W1378" s="7">
        <v>2021</v>
      </c>
      <c r="X1378" s="7">
        <v>2095</v>
      </c>
      <c r="Y1378" s="7" t="s">
        <v>7685</v>
      </c>
      <c r="Z1378" s="6">
        <v>30535645244</v>
      </c>
      <c r="AA1378" s="6"/>
      <c r="AB1378" s="7"/>
      <c r="AC1378" s="7"/>
      <c r="AD1378" s="7"/>
      <c r="AE1378" s="7"/>
      <c r="AF1378" s="7"/>
      <c r="AG1378" s="7"/>
      <c r="AH1378" s="7"/>
      <c r="AI1378" s="7"/>
      <c r="AJ1378" s="7"/>
      <c r="AK1378" s="7"/>
    </row>
    <row r="1379" spans="1:37" ht="14.25" customHeight="1" x14ac:dyDescent="0.3">
      <c r="A1379" s="6">
        <v>1378</v>
      </c>
      <c r="B1379" s="7" t="s">
        <v>7686</v>
      </c>
      <c r="C1379" s="8" t="s">
        <v>1360</v>
      </c>
      <c r="D1379" s="7" t="s">
        <v>38</v>
      </c>
      <c r="E1379" s="7" t="s">
        <v>771</v>
      </c>
      <c r="F1379" s="7" t="s">
        <v>864</v>
      </c>
      <c r="G1379" s="7" t="s">
        <v>7687</v>
      </c>
      <c r="H1379" s="6">
        <v>42000007</v>
      </c>
      <c r="I1379" s="7">
        <v>1</v>
      </c>
      <c r="J1379" s="7" t="s">
        <v>264</v>
      </c>
      <c r="K1379" s="8" t="s">
        <v>7688</v>
      </c>
      <c r="L1379" s="7">
        <v>-34.617849999999997</v>
      </c>
      <c r="M1379" s="7">
        <v>-58.353619999999999</v>
      </c>
      <c r="N1379" s="49">
        <v>44739</v>
      </c>
      <c r="O1379" s="49">
        <v>44834</v>
      </c>
      <c r="P1379" s="6">
        <v>3</v>
      </c>
      <c r="Q1379" s="6">
        <v>100</v>
      </c>
      <c r="R1379" s="7"/>
      <c r="S1379" s="7"/>
      <c r="T1379" s="7"/>
      <c r="U1379" s="7"/>
      <c r="V1379" s="7" t="s">
        <v>7689</v>
      </c>
      <c r="W1379" s="7">
        <v>2022</v>
      </c>
      <c r="X1379" s="7">
        <v>2095</v>
      </c>
      <c r="Y1379" s="7" t="s">
        <v>7690</v>
      </c>
      <c r="Z1379" s="6">
        <v>30715848461</v>
      </c>
      <c r="AA1379" s="6"/>
      <c r="AB1379" s="7"/>
      <c r="AC1379" s="7"/>
      <c r="AD1379" s="7"/>
      <c r="AE1379" s="7"/>
      <c r="AF1379" s="7"/>
      <c r="AG1379" s="7"/>
      <c r="AH1379" s="7"/>
      <c r="AI1379" s="7"/>
      <c r="AJ1379" s="7"/>
      <c r="AK1379" s="7"/>
    </row>
    <row r="1380" spans="1:37" ht="14.25" customHeight="1" x14ac:dyDescent="0.3">
      <c r="A1380" s="6">
        <v>1379</v>
      </c>
      <c r="B1380" s="7" t="s">
        <v>1379</v>
      </c>
      <c r="C1380" s="8" t="s">
        <v>7691</v>
      </c>
      <c r="D1380" s="7" t="s">
        <v>38</v>
      </c>
      <c r="E1380" s="7" t="s">
        <v>771</v>
      </c>
      <c r="F1380" s="7" t="s">
        <v>864</v>
      </c>
      <c r="G1380" s="7" t="s">
        <v>7692</v>
      </c>
      <c r="H1380" s="6">
        <v>29254170</v>
      </c>
      <c r="I1380" s="7">
        <v>1</v>
      </c>
      <c r="J1380" s="7" t="s">
        <v>1471</v>
      </c>
      <c r="K1380" s="8" t="s">
        <v>7598</v>
      </c>
      <c r="L1380" s="7">
        <v>-34.62890617</v>
      </c>
      <c r="M1380" s="7">
        <v>-58.377611950000002</v>
      </c>
      <c r="N1380" s="49">
        <v>44519</v>
      </c>
      <c r="O1380" s="49">
        <v>44835</v>
      </c>
      <c r="P1380" s="6">
        <v>7</v>
      </c>
      <c r="Q1380" s="6">
        <v>100</v>
      </c>
      <c r="R1380" s="7"/>
      <c r="S1380" s="7"/>
      <c r="T1380" s="7"/>
      <c r="U1380" s="7"/>
      <c r="V1380" s="7" t="s">
        <v>7572</v>
      </c>
      <c r="W1380" s="7">
        <v>2021</v>
      </c>
      <c r="X1380" s="7">
        <v>2095</v>
      </c>
      <c r="Y1380" s="7" t="s">
        <v>7693</v>
      </c>
      <c r="Z1380" s="6">
        <v>30708689412</v>
      </c>
      <c r="AA1380" s="6"/>
      <c r="AB1380" s="7"/>
      <c r="AC1380" s="7"/>
      <c r="AD1380" s="7"/>
      <c r="AE1380" s="7"/>
      <c r="AF1380" s="7"/>
      <c r="AG1380" s="7"/>
      <c r="AH1380" s="7"/>
      <c r="AI1380" s="7"/>
      <c r="AJ1380" s="7"/>
      <c r="AK1380" s="7"/>
    </row>
    <row r="1381" spans="1:37" ht="14.25" customHeight="1" x14ac:dyDescent="0.3">
      <c r="A1381" s="6">
        <v>1380</v>
      </c>
      <c r="B1381" s="7" t="s">
        <v>7527</v>
      </c>
      <c r="C1381" s="8" t="s">
        <v>7694</v>
      </c>
      <c r="D1381" s="7" t="s">
        <v>38</v>
      </c>
      <c r="E1381" s="7" t="s">
        <v>771</v>
      </c>
      <c r="F1381" s="7" t="s">
        <v>864</v>
      </c>
      <c r="G1381" s="7" t="s">
        <v>7695</v>
      </c>
      <c r="H1381" s="6">
        <v>14301777</v>
      </c>
      <c r="I1381" s="7">
        <v>2</v>
      </c>
      <c r="J1381" s="7" t="s">
        <v>294</v>
      </c>
      <c r="K1381" s="8" t="s">
        <v>1425</v>
      </c>
      <c r="L1381" s="7">
        <v>-34.594522789999999</v>
      </c>
      <c r="M1381" s="7">
        <v>-58.410731910000003</v>
      </c>
      <c r="N1381" s="49">
        <v>44718</v>
      </c>
      <c r="O1381" s="49">
        <v>44896</v>
      </c>
      <c r="P1381" s="6">
        <v>5</v>
      </c>
      <c r="Q1381" s="6">
        <v>100</v>
      </c>
      <c r="R1381" s="7"/>
      <c r="S1381" s="7"/>
      <c r="T1381" s="7"/>
      <c r="U1381" s="7"/>
      <c r="V1381" s="7" t="s">
        <v>7591</v>
      </c>
      <c r="W1381" s="7">
        <v>2021</v>
      </c>
      <c r="X1381" s="7">
        <v>2095</v>
      </c>
      <c r="Y1381" s="7" t="s">
        <v>7696</v>
      </c>
      <c r="Z1381" s="6">
        <v>30712548114</v>
      </c>
      <c r="AA1381" s="6"/>
      <c r="AB1381" s="7"/>
      <c r="AC1381" s="7"/>
      <c r="AD1381" s="7"/>
      <c r="AE1381" s="7"/>
      <c r="AF1381" s="7"/>
      <c r="AG1381" s="7"/>
      <c r="AH1381" s="7"/>
      <c r="AI1381" s="7"/>
      <c r="AJ1381" s="7"/>
      <c r="AK1381" s="7"/>
    </row>
    <row r="1382" spans="1:37" ht="14.25" customHeight="1" x14ac:dyDescent="0.3">
      <c r="A1382" s="6">
        <v>1381</v>
      </c>
      <c r="B1382" s="7" t="s">
        <v>7697</v>
      </c>
      <c r="C1382" s="8" t="s">
        <v>7698</v>
      </c>
      <c r="D1382" s="7" t="s">
        <v>38</v>
      </c>
      <c r="E1382" s="7" t="s">
        <v>262</v>
      </c>
      <c r="F1382" s="7" t="s">
        <v>56</v>
      </c>
      <c r="G1382" s="7" t="s">
        <v>7699</v>
      </c>
      <c r="H1382" s="6" t="s">
        <v>7700</v>
      </c>
      <c r="I1382" s="6" t="s">
        <v>7701</v>
      </c>
      <c r="J1382" s="7" t="s">
        <v>7702</v>
      </c>
      <c r="K1382" s="8" t="s">
        <v>7702</v>
      </c>
      <c r="L1382" s="20"/>
      <c r="M1382" s="20"/>
      <c r="N1382" s="49" t="s">
        <v>7703</v>
      </c>
      <c r="O1382" s="49">
        <v>44864</v>
      </c>
      <c r="P1382" s="6">
        <v>17</v>
      </c>
      <c r="Q1382" s="6">
        <v>100</v>
      </c>
      <c r="R1382" s="7"/>
      <c r="S1382" s="7"/>
      <c r="T1382" s="7"/>
      <c r="U1382" s="7"/>
      <c r="V1382" s="7" t="s">
        <v>7704</v>
      </c>
      <c r="W1382" s="6">
        <v>2021</v>
      </c>
      <c r="X1382" s="7" t="s">
        <v>6137</v>
      </c>
      <c r="Y1382" s="7" t="s">
        <v>7705</v>
      </c>
      <c r="Z1382" s="6">
        <v>30693811860</v>
      </c>
      <c r="AA1382" s="6"/>
      <c r="AB1382" s="7"/>
      <c r="AC1382" s="7"/>
      <c r="AD1382" s="7"/>
      <c r="AE1382" s="7"/>
      <c r="AF1382" s="7"/>
      <c r="AG1382" s="7"/>
      <c r="AH1382" s="7"/>
      <c r="AI1382" s="7"/>
      <c r="AJ1382" s="7"/>
      <c r="AK1382" s="7"/>
    </row>
    <row r="1383" spans="1:37" ht="14.25" customHeight="1" x14ac:dyDescent="0.3">
      <c r="A1383" s="6">
        <v>1382</v>
      </c>
      <c r="B1383" s="7" t="s">
        <v>7706</v>
      </c>
      <c r="C1383" s="8" t="s">
        <v>7707</v>
      </c>
      <c r="D1383" s="7" t="s">
        <v>38</v>
      </c>
      <c r="E1383" s="7" t="s">
        <v>262</v>
      </c>
      <c r="F1383" s="7" t="s">
        <v>56</v>
      </c>
      <c r="G1383" s="7" t="s">
        <v>7708</v>
      </c>
      <c r="H1383" s="21">
        <v>112534098.7</v>
      </c>
      <c r="I1383" s="6" t="s">
        <v>7701</v>
      </c>
      <c r="J1383" s="7" t="s">
        <v>7702</v>
      </c>
      <c r="K1383" s="8" t="s">
        <v>7702</v>
      </c>
      <c r="L1383" s="20"/>
      <c r="M1383" s="20"/>
      <c r="N1383" s="49" t="s">
        <v>7709</v>
      </c>
      <c r="O1383" s="49" t="s">
        <v>7710</v>
      </c>
      <c r="P1383" s="6">
        <v>12</v>
      </c>
      <c r="Q1383" s="7">
        <v>100</v>
      </c>
      <c r="R1383" s="7"/>
      <c r="S1383" s="7"/>
      <c r="T1383" s="7"/>
      <c r="U1383" s="7"/>
      <c r="V1383" s="7" t="s">
        <v>7711</v>
      </c>
      <c r="W1383" s="6">
        <v>2021</v>
      </c>
      <c r="X1383" s="7" t="s">
        <v>6137</v>
      </c>
      <c r="Y1383" s="7" t="s">
        <v>7712</v>
      </c>
      <c r="Z1383" s="6">
        <v>30693224809</v>
      </c>
      <c r="AA1383" s="6"/>
      <c r="AB1383" s="7"/>
      <c r="AC1383" s="7"/>
      <c r="AD1383" s="7"/>
      <c r="AE1383" s="7"/>
      <c r="AF1383" s="7"/>
      <c r="AG1383" s="7"/>
      <c r="AH1383" s="7"/>
      <c r="AI1383" s="7"/>
      <c r="AJ1383" s="7"/>
      <c r="AK1383" s="7"/>
    </row>
    <row r="1384" spans="1:37" ht="14.25" customHeight="1" x14ac:dyDescent="0.3">
      <c r="A1384" s="6">
        <v>1383</v>
      </c>
      <c r="B1384" s="7" t="s">
        <v>5184</v>
      </c>
      <c r="C1384" s="8" t="s">
        <v>7713</v>
      </c>
      <c r="D1384" s="7" t="s">
        <v>38</v>
      </c>
      <c r="E1384" s="7" t="s">
        <v>55</v>
      </c>
      <c r="F1384" s="7" t="s">
        <v>56</v>
      </c>
      <c r="G1384" s="7" t="s">
        <v>7714</v>
      </c>
      <c r="H1384" s="6">
        <v>97406301.939999998</v>
      </c>
      <c r="I1384" s="6">
        <v>13</v>
      </c>
      <c r="J1384" s="7" t="s">
        <v>1962</v>
      </c>
      <c r="K1384" s="8" t="s">
        <v>7715</v>
      </c>
      <c r="L1384" s="20"/>
      <c r="M1384" s="20"/>
      <c r="N1384" s="49">
        <v>44655</v>
      </c>
      <c r="O1384" s="49" t="s">
        <v>7716</v>
      </c>
      <c r="P1384" s="6">
        <v>8</v>
      </c>
      <c r="Q1384" s="7">
        <v>100</v>
      </c>
      <c r="R1384" s="7"/>
      <c r="S1384" s="7"/>
      <c r="T1384" s="7"/>
      <c r="U1384" s="7"/>
      <c r="V1384" s="7" t="s">
        <v>7711</v>
      </c>
      <c r="W1384" s="6">
        <v>2022</v>
      </c>
      <c r="X1384" s="7" t="s">
        <v>6137</v>
      </c>
      <c r="Y1384" s="7" t="s">
        <v>7717</v>
      </c>
      <c r="Z1384" s="6">
        <v>30693224809</v>
      </c>
      <c r="AA1384" s="6"/>
      <c r="AB1384" s="7"/>
      <c r="AC1384" s="7"/>
      <c r="AD1384" s="7"/>
      <c r="AE1384" s="7"/>
      <c r="AF1384" s="7"/>
      <c r="AG1384" s="7"/>
      <c r="AH1384" s="7"/>
      <c r="AI1384" s="7"/>
      <c r="AJ1384" s="7"/>
      <c r="AK1384" s="7"/>
    </row>
    <row r="1385" spans="1:37" ht="14.25" customHeight="1" x14ac:dyDescent="0.3">
      <c r="A1385" s="6">
        <v>1384</v>
      </c>
      <c r="B1385" s="7" t="s">
        <v>7718</v>
      </c>
      <c r="C1385" s="8" t="s">
        <v>7719</v>
      </c>
      <c r="D1385" s="7" t="s">
        <v>38</v>
      </c>
      <c r="E1385" s="7" t="s">
        <v>262</v>
      </c>
      <c r="F1385" s="7" t="s">
        <v>56</v>
      </c>
      <c r="G1385" s="7" t="s">
        <v>7720</v>
      </c>
      <c r="H1385" s="6">
        <v>172990876.81999999</v>
      </c>
      <c r="I1385" s="6">
        <v>14</v>
      </c>
      <c r="J1385" s="7" t="s">
        <v>423</v>
      </c>
      <c r="K1385" s="8" t="s">
        <v>7721</v>
      </c>
      <c r="L1385" s="20"/>
      <c r="M1385" s="20"/>
      <c r="N1385" s="49">
        <v>44669</v>
      </c>
      <c r="O1385" s="49">
        <v>44865</v>
      </c>
      <c r="P1385" s="6">
        <v>6</v>
      </c>
      <c r="Q1385" s="7">
        <v>100</v>
      </c>
      <c r="R1385" s="7"/>
      <c r="S1385" s="7"/>
      <c r="T1385" s="7"/>
      <c r="U1385" s="7"/>
      <c r="V1385" s="7" t="s">
        <v>7722</v>
      </c>
      <c r="W1385" s="6">
        <v>2021</v>
      </c>
      <c r="X1385" s="7" t="s">
        <v>6137</v>
      </c>
      <c r="Y1385" s="7" t="s">
        <v>7723</v>
      </c>
      <c r="Z1385" s="6">
        <v>30680314337</v>
      </c>
      <c r="AA1385" s="6"/>
      <c r="AB1385" s="7"/>
      <c r="AC1385" s="7"/>
      <c r="AD1385" s="7"/>
      <c r="AE1385" s="7"/>
      <c r="AF1385" s="7"/>
      <c r="AG1385" s="7"/>
      <c r="AH1385" s="7"/>
      <c r="AI1385" s="7"/>
      <c r="AJ1385" s="7"/>
      <c r="AK1385" s="7"/>
    </row>
    <row r="1386" spans="1:37" ht="14.25" customHeight="1" x14ac:dyDescent="0.3">
      <c r="A1386" s="6">
        <v>1385</v>
      </c>
      <c r="B1386" s="7" t="s">
        <v>7718</v>
      </c>
      <c r="C1386" s="8" t="s">
        <v>7724</v>
      </c>
      <c r="D1386" s="7" t="s">
        <v>5186</v>
      </c>
      <c r="E1386" s="7" t="s">
        <v>262</v>
      </c>
      <c r="F1386" s="7" t="s">
        <v>56</v>
      </c>
      <c r="G1386" s="7" t="s">
        <v>7725</v>
      </c>
      <c r="H1386" s="6">
        <v>257790731</v>
      </c>
      <c r="I1386" s="6" t="s">
        <v>7726</v>
      </c>
      <c r="J1386" s="7" t="s">
        <v>7727</v>
      </c>
      <c r="K1386" s="8" t="s">
        <v>7728</v>
      </c>
      <c r="L1386" s="7"/>
      <c r="M1386" s="7"/>
      <c r="N1386" s="49" t="s">
        <v>7729</v>
      </c>
      <c r="O1386" s="49" t="s">
        <v>7730</v>
      </c>
      <c r="P1386" s="6">
        <v>4.5</v>
      </c>
      <c r="Q1386" s="6">
        <v>18</v>
      </c>
      <c r="R1386" s="7"/>
      <c r="S1386" s="7"/>
      <c r="T1386" s="7"/>
      <c r="U1386" s="7"/>
      <c r="V1386" s="7" t="s">
        <v>7731</v>
      </c>
      <c r="W1386" s="7">
        <v>2021</v>
      </c>
      <c r="X1386" s="7" t="s">
        <v>6137</v>
      </c>
      <c r="Y1386" s="7" t="s">
        <v>7732</v>
      </c>
      <c r="Z1386" s="6">
        <v>30680314337</v>
      </c>
      <c r="AA1386" s="6"/>
      <c r="AB1386" s="7"/>
      <c r="AC1386" s="7"/>
      <c r="AD1386" s="7"/>
      <c r="AE1386" s="7"/>
      <c r="AF1386" s="7"/>
      <c r="AG1386" s="7"/>
      <c r="AH1386" s="7"/>
      <c r="AI1386" s="7"/>
      <c r="AJ1386" s="7"/>
      <c r="AK1386" s="7"/>
    </row>
    <row r="1387" spans="1:37" ht="14.25" customHeight="1" x14ac:dyDescent="0.3">
      <c r="A1387" s="6">
        <v>1386</v>
      </c>
      <c r="B1387" s="7" t="s">
        <v>6773</v>
      </c>
      <c r="C1387" s="8" t="s">
        <v>7733</v>
      </c>
      <c r="D1387" s="7" t="s">
        <v>5186</v>
      </c>
      <c r="E1387" s="7" t="s">
        <v>262</v>
      </c>
      <c r="F1387" s="7" t="s">
        <v>56</v>
      </c>
      <c r="G1387" s="7" t="s">
        <v>7167</v>
      </c>
      <c r="H1387" s="6">
        <v>1581742403.24</v>
      </c>
      <c r="I1387" s="6" t="s">
        <v>7168</v>
      </c>
      <c r="J1387" s="7" t="s">
        <v>7169</v>
      </c>
      <c r="K1387" s="8" t="s">
        <v>7170</v>
      </c>
      <c r="L1387" s="20">
        <v>-34617160</v>
      </c>
      <c r="M1387" s="20">
        <v>-58369805</v>
      </c>
      <c r="N1387" s="49">
        <v>44764</v>
      </c>
      <c r="O1387" s="49">
        <v>45016</v>
      </c>
      <c r="P1387" s="7">
        <v>5</v>
      </c>
      <c r="Q1387" s="7">
        <v>17</v>
      </c>
      <c r="R1387" s="7"/>
      <c r="S1387" s="7"/>
      <c r="T1387" s="7"/>
      <c r="U1387" s="7"/>
      <c r="V1387" s="7" t="s">
        <v>7734</v>
      </c>
      <c r="W1387" s="7">
        <v>2022</v>
      </c>
      <c r="X1387" s="7" t="s">
        <v>6137</v>
      </c>
      <c r="Y1387" s="7" t="s">
        <v>7735</v>
      </c>
      <c r="Z1387" s="6">
        <v>30677303863</v>
      </c>
      <c r="AA1387" s="6" t="s">
        <v>7175</v>
      </c>
      <c r="AB1387" s="7"/>
      <c r="AC1387" s="7" t="s">
        <v>49</v>
      </c>
      <c r="AD1387" s="7"/>
      <c r="AE1387" s="7"/>
      <c r="AF1387" s="7"/>
      <c r="AG1387" s="7"/>
      <c r="AH1387" s="7"/>
      <c r="AI1387" s="7"/>
      <c r="AJ1387" s="7"/>
      <c r="AK1387" s="7"/>
    </row>
    <row r="1388" spans="1:37" ht="14.25" customHeight="1" x14ac:dyDescent="0.3">
      <c r="A1388" s="6">
        <v>1387</v>
      </c>
      <c r="B1388" s="7" t="s">
        <v>7736</v>
      </c>
      <c r="C1388" s="8" t="s">
        <v>7737</v>
      </c>
      <c r="D1388" s="7" t="s">
        <v>5186</v>
      </c>
      <c r="E1388" s="7" t="s">
        <v>262</v>
      </c>
      <c r="F1388" s="7" t="s">
        <v>56</v>
      </c>
      <c r="G1388" s="7" t="s">
        <v>7738</v>
      </c>
      <c r="H1388" s="6">
        <v>456811928.20999998</v>
      </c>
      <c r="I1388" s="6" t="s">
        <v>7739</v>
      </c>
      <c r="J1388" s="7" t="s">
        <v>7740</v>
      </c>
      <c r="K1388" s="8" t="s">
        <v>7741</v>
      </c>
      <c r="L1388" s="7"/>
      <c r="M1388" s="7"/>
      <c r="N1388" s="49">
        <v>44452</v>
      </c>
      <c r="O1388" s="49" t="s">
        <v>7742</v>
      </c>
      <c r="P1388" s="6">
        <v>18</v>
      </c>
      <c r="Q1388" s="7">
        <v>44</v>
      </c>
      <c r="R1388" s="7"/>
      <c r="S1388" s="7"/>
      <c r="T1388" s="7"/>
      <c r="U1388" s="7"/>
      <c r="V1388" s="7" t="s">
        <v>7743</v>
      </c>
      <c r="W1388" s="7">
        <v>2021</v>
      </c>
      <c r="X1388" s="7" t="s">
        <v>6137</v>
      </c>
      <c r="Y1388" s="7" t="s">
        <v>7744</v>
      </c>
      <c r="Z1388" s="6">
        <v>30504913712</v>
      </c>
      <c r="AA1388" s="6"/>
      <c r="AB1388" s="7"/>
      <c r="AC1388" s="7"/>
      <c r="AD1388" s="7"/>
      <c r="AE1388" s="7"/>
      <c r="AF1388" s="7"/>
      <c r="AG1388" s="7"/>
      <c r="AH1388" s="7"/>
      <c r="AI1388" s="7"/>
      <c r="AJ1388" s="7"/>
      <c r="AK1388" s="7"/>
    </row>
    <row r="1389" spans="1:37" ht="14.25" customHeight="1" x14ac:dyDescent="0.3">
      <c r="A1389" s="6">
        <v>1388</v>
      </c>
      <c r="B1389" s="7" t="s">
        <v>7745</v>
      </c>
      <c r="C1389" s="8" t="s">
        <v>7746</v>
      </c>
      <c r="D1389" s="7" t="s">
        <v>5186</v>
      </c>
      <c r="E1389" s="7" t="s">
        <v>262</v>
      </c>
      <c r="F1389" s="7" t="s">
        <v>56</v>
      </c>
      <c r="G1389" s="7" t="s">
        <v>7747</v>
      </c>
      <c r="H1389" s="6">
        <v>71568934.629999995</v>
      </c>
      <c r="I1389" s="6">
        <v>13</v>
      </c>
      <c r="J1389" s="7" t="s">
        <v>360</v>
      </c>
      <c r="K1389" s="8" t="s">
        <v>7748</v>
      </c>
      <c r="L1389" s="20">
        <v>-34560399</v>
      </c>
      <c r="M1389" s="20">
        <v>-58446695</v>
      </c>
      <c r="N1389" s="49">
        <v>44812</v>
      </c>
      <c r="O1389" s="49">
        <v>44965</v>
      </c>
      <c r="P1389" s="7">
        <v>5</v>
      </c>
      <c r="Q1389" s="7">
        <v>13</v>
      </c>
      <c r="R1389" s="7"/>
      <c r="S1389" s="7"/>
      <c r="T1389" s="7"/>
      <c r="U1389" s="7"/>
      <c r="V1389" s="7" t="s">
        <v>7749</v>
      </c>
      <c r="W1389" s="7">
        <v>2022</v>
      </c>
      <c r="X1389" s="7" t="s">
        <v>6137</v>
      </c>
      <c r="Y1389" s="7" t="s">
        <v>7750</v>
      </c>
      <c r="Z1389" s="6">
        <v>33661628729</v>
      </c>
      <c r="AA1389" s="6"/>
      <c r="AB1389" s="7"/>
      <c r="AC1389" s="7"/>
      <c r="AD1389" s="7"/>
      <c r="AE1389" s="7"/>
      <c r="AF1389" s="7"/>
      <c r="AG1389" s="7"/>
      <c r="AH1389" s="7"/>
      <c r="AI1389" s="7"/>
      <c r="AJ1389" s="7"/>
      <c r="AK1389" s="7"/>
    </row>
    <row r="1390" spans="1:37" ht="14.25" customHeight="1" x14ac:dyDescent="0.3">
      <c r="A1390" s="6">
        <v>1389</v>
      </c>
      <c r="B1390" s="7" t="s">
        <v>7751</v>
      </c>
      <c r="C1390" s="8" t="s">
        <v>7752</v>
      </c>
      <c r="D1390" s="7" t="s">
        <v>5186</v>
      </c>
      <c r="E1390" s="7" t="s">
        <v>7753</v>
      </c>
      <c r="F1390" s="7" t="s">
        <v>56</v>
      </c>
      <c r="G1390" s="7" t="s">
        <v>7754</v>
      </c>
      <c r="H1390" s="21">
        <v>169850013</v>
      </c>
      <c r="I1390" s="6" t="s">
        <v>7755</v>
      </c>
      <c r="J1390" s="7" t="s">
        <v>7756</v>
      </c>
      <c r="K1390" s="8" t="s">
        <v>7757</v>
      </c>
      <c r="L1390" s="6" t="s">
        <v>7758</v>
      </c>
      <c r="M1390" s="6" t="s">
        <v>7759</v>
      </c>
      <c r="N1390" s="49">
        <v>44866</v>
      </c>
      <c r="O1390" s="49">
        <v>45169</v>
      </c>
      <c r="P1390" s="7">
        <v>10</v>
      </c>
      <c r="Q1390" s="7">
        <v>6.54</v>
      </c>
      <c r="R1390" s="7"/>
      <c r="S1390" s="7"/>
      <c r="T1390" s="7"/>
      <c r="U1390" s="7"/>
      <c r="V1390" s="7" t="s">
        <v>7760</v>
      </c>
      <c r="W1390" s="7">
        <v>2022</v>
      </c>
      <c r="X1390" s="7" t="s">
        <v>1171</v>
      </c>
      <c r="Y1390" s="7" t="s">
        <v>7761</v>
      </c>
      <c r="Z1390" s="6">
        <v>30615748036</v>
      </c>
      <c r="AA1390" s="6" t="s">
        <v>2054</v>
      </c>
      <c r="AB1390" s="7"/>
      <c r="AC1390" s="7"/>
      <c r="AD1390" s="7"/>
      <c r="AE1390" s="7"/>
      <c r="AF1390" s="7"/>
      <c r="AG1390" s="7"/>
      <c r="AH1390" s="7" t="s">
        <v>7762</v>
      </c>
      <c r="AI1390" s="7"/>
      <c r="AJ1390" s="7"/>
      <c r="AK1390" s="7"/>
    </row>
    <row r="1391" spans="1:37" ht="14.25" customHeight="1" x14ac:dyDescent="0.3">
      <c r="A1391" s="6">
        <v>1390</v>
      </c>
      <c r="B1391" s="7" t="s">
        <v>7763</v>
      </c>
      <c r="C1391" s="8" t="s">
        <v>7764</v>
      </c>
      <c r="D1391" s="7" t="s">
        <v>5186</v>
      </c>
      <c r="E1391" s="7" t="s">
        <v>193</v>
      </c>
      <c r="F1391" s="7" t="s">
        <v>56</v>
      </c>
      <c r="G1391" s="7" t="s">
        <v>7765</v>
      </c>
      <c r="H1391" s="21">
        <v>739248652.27999997</v>
      </c>
      <c r="I1391" s="6">
        <v>12</v>
      </c>
      <c r="J1391" s="7" t="s">
        <v>7766</v>
      </c>
      <c r="K1391" s="8" t="s">
        <v>7767</v>
      </c>
      <c r="L1391" s="7">
        <v>-34571950</v>
      </c>
      <c r="M1391" s="7">
        <v>-58475179</v>
      </c>
      <c r="N1391" s="49">
        <v>44830</v>
      </c>
      <c r="O1391" s="49">
        <v>45195</v>
      </c>
      <c r="P1391" s="7">
        <v>12</v>
      </c>
      <c r="Q1391" s="7">
        <v>1.42</v>
      </c>
      <c r="R1391" s="7"/>
      <c r="S1391" s="7"/>
      <c r="T1391" s="7"/>
      <c r="U1391" s="7"/>
      <c r="V1391" s="7" t="s">
        <v>7768</v>
      </c>
      <c r="W1391" s="7">
        <v>2022</v>
      </c>
      <c r="X1391" s="7" t="s">
        <v>1171</v>
      </c>
      <c r="Y1391" s="7" t="s">
        <v>7769</v>
      </c>
      <c r="Z1391" s="6">
        <v>30519962884</v>
      </c>
      <c r="AA1391" s="6" t="s">
        <v>169</v>
      </c>
      <c r="AB1391" s="7"/>
      <c r="AC1391" s="7"/>
      <c r="AD1391" s="7"/>
      <c r="AE1391" s="7"/>
      <c r="AF1391" s="7"/>
      <c r="AG1391" s="7"/>
      <c r="AH1391" s="7" t="s">
        <v>7770</v>
      </c>
      <c r="AI1391" s="7"/>
      <c r="AJ1391" s="7"/>
      <c r="AK1391" s="7"/>
    </row>
    <row r="1392" spans="1:37" ht="14.25" customHeight="1" x14ac:dyDescent="0.3">
      <c r="A1392" s="6">
        <v>1391</v>
      </c>
      <c r="B1392" s="7" t="s">
        <v>7771</v>
      </c>
      <c r="C1392" s="8" t="s">
        <v>7772</v>
      </c>
      <c r="D1392" s="7" t="s">
        <v>5186</v>
      </c>
      <c r="E1392" s="7" t="s">
        <v>193</v>
      </c>
      <c r="F1392" s="7" t="s">
        <v>56</v>
      </c>
      <c r="G1392" s="7" t="s">
        <v>7773</v>
      </c>
      <c r="H1392" s="21">
        <v>39620945.299999997</v>
      </c>
      <c r="I1392" s="6">
        <v>1</v>
      </c>
      <c r="J1392" s="7" t="s">
        <v>7570</v>
      </c>
      <c r="K1392" s="8" t="s">
        <v>7774</v>
      </c>
      <c r="L1392" s="7">
        <v>-34603581</v>
      </c>
      <c r="M1392" s="7">
        <v>-58386831</v>
      </c>
      <c r="N1392" s="49">
        <v>44896</v>
      </c>
      <c r="O1392" s="49">
        <v>45107</v>
      </c>
      <c r="P1392" s="7">
        <v>7</v>
      </c>
      <c r="Q1392" s="7">
        <v>0</v>
      </c>
      <c r="R1392" s="7"/>
      <c r="S1392" s="7"/>
      <c r="T1392" s="7"/>
      <c r="U1392" s="7"/>
      <c r="V1392" s="7" t="s">
        <v>7775</v>
      </c>
      <c r="W1392" s="7">
        <v>2022</v>
      </c>
      <c r="X1392" s="7" t="s">
        <v>7776</v>
      </c>
      <c r="Y1392" s="7" t="s">
        <v>7777</v>
      </c>
      <c r="Z1392" s="6">
        <v>30702139062</v>
      </c>
      <c r="AA1392" s="6" t="s">
        <v>2054</v>
      </c>
      <c r="AB1392" s="7"/>
      <c r="AC1392" s="7"/>
      <c r="AD1392" s="7"/>
      <c r="AE1392" s="7"/>
      <c r="AF1392" s="7"/>
      <c r="AG1392" s="7"/>
      <c r="AH1392" s="7" t="s">
        <v>7778</v>
      </c>
      <c r="AI1392" s="7"/>
      <c r="AJ1392" s="7"/>
      <c r="AK1392" s="7"/>
    </row>
    <row r="1393" spans="1:37" ht="14.25" customHeight="1" x14ac:dyDescent="0.3">
      <c r="A1393" s="6">
        <v>1392</v>
      </c>
      <c r="B1393" s="7" t="s">
        <v>7779</v>
      </c>
      <c r="C1393" s="8" t="s">
        <v>7780</v>
      </c>
      <c r="D1393" s="7" t="s">
        <v>5186</v>
      </c>
      <c r="E1393" s="7" t="s">
        <v>7781</v>
      </c>
      <c r="F1393" s="7" t="s">
        <v>56</v>
      </c>
      <c r="G1393" s="7" t="s">
        <v>7782</v>
      </c>
      <c r="H1393" s="21">
        <v>118832522.55</v>
      </c>
      <c r="I1393" s="6">
        <v>13</v>
      </c>
      <c r="J1393" s="7" t="s">
        <v>360</v>
      </c>
      <c r="K1393" s="8" t="s">
        <v>7783</v>
      </c>
      <c r="L1393" s="7">
        <v>-3432263</v>
      </c>
      <c r="M1393" s="7">
        <v>-5826253</v>
      </c>
      <c r="N1393" s="49">
        <v>44771</v>
      </c>
      <c r="O1393" s="49">
        <v>45136</v>
      </c>
      <c r="P1393" s="7">
        <v>12</v>
      </c>
      <c r="Q1393" s="7">
        <v>26</v>
      </c>
      <c r="R1393" s="7"/>
      <c r="S1393" s="7"/>
      <c r="T1393" s="7"/>
      <c r="U1393" s="7"/>
      <c r="V1393" s="7" t="s">
        <v>7784</v>
      </c>
      <c r="W1393" s="7">
        <v>2022</v>
      </c>
      <c r="X1393" s="7" t="s">
        <v>7776</v>
      </c>
      <c r="Y1393" s="7" t="s">
        <v>7785</v>
      </c>
      <c r="Z1393" s="6">
        <v>30512700124</v>
      </c>
      <c r="AA1393" s="6" t="s">
        <v>169</v>
      </c>
      <c r="AB1393" s="7"/>
      <c r="AC1393" s="7"/>
      <c r="AD1393" s="7"/>
      <c r="AE1393" s="7"/>
      <c r="AF1393" s="7"/>
      <c r="AG1393" s="7"/>
      <c r="AH1393" s="7" t="s">
        <v>7786</v>
      </c>
      <c r="AI1393" s="7"/>
      <c r="AJ1393" s="7"/>
      <c r="AK1393" s="7"/>
    </row>
    <row r="1394" spans="1:37" ht="14.25" customHeight="1" x14ac:dyDescent="0.3">
      <c r="A1394" s="6">
        <v>1393</v>
      </c>
      <c r="B1394" s="7" t="s">
        <v>7787</v>
      </c>
      <c r="C1394" s="8" t="s">
        <v>7787</v>
      </c>
      <c r="D1394" s="7" t="s">
        <v>5186</v>
      </c>
      <c r="E1394" s="7" t="s">
        <v>193</v>
      </c>
      <c r="F1394" s="7" t="s">
        <v>56</v>
      </c>
      <c r="G1394" s="7" t="s">
        <v>7788</v>
      </c>
      <c r="H1394" s="21">
        <v>91862279.640000001</v>
      </c>
      <c r="I1394" s="6">
        <v>13</v>
      </c>
      <c r="J1394" s="7" t="s">
        <v>2770</v>
      </c>
      <c r="K1394" s="8" t="s">
        <v>7789</v>
      </c>
      <c r="L1394" s="7">
        <v>-34571450</v>
      </c>
      <c r="M1394" s="7">
        <v>-58451423</v>
      </c>
      <c r="N1394" s="49">
        <v>44910</v>
      </c>
      <c r="O1394" s="49">
        <v>45153</v>
      </c>
      <c r="P1394" s="7">
        <v>8</v>
      </c>
      <c r="Q1394" s="7">
        <v>0</v>
      </c>
      <c r="R1394" s="7"/>
      <c r="S1394" s="7"/>
      <c r="T1394" s="7"/>
      <c r="U1394" s="7"/>
      <c r="V1394" s="7" t="s">
        <v>7790</v>
      </c>
      <c r="W1394" s="7">
        <v>2022</v>
      </c>
      <c r="X1394" s="7" t="s">
        <v>7776</v>
      </c>
      <c r="Y1394" s="7" t="s">
        <v>7791</v>
      </c>
      <c r="Z1394" s="6">
        <v>30575292174</v>
      </c>
      <c r="AA1394" s="6" t="s">
        <v>169</v>
      </c>
      <c r="AB1394" s="7"/>
      <c r="AC1394" s="7"/>
      <c r="AD1394" s="7"/>
      <c r="AE1394" s="7"/>
      <c r="AF1394" s="7"/>
      <c r="AG1394" s="7"/>
      <c r="AH1394" s="7" t="s">
        <v>7792</v>
      </c>
      <c r="AI1394" s="7"/>
      <c r="AJ1394" s="7"/>
      <c r="AK1394" s="7"/>
    </row>
    <row r="1395" spans="1:37" ht="14.25" customHeight="1" x14ac:dyDescent="0.3">
      <c r="A1395" s="6">
        <v>1394</v>
      </c>
      <c r="B1395" s="7" t="s">
        <v>7779</v>
      </c>
      <c r="C1395" s="8" t="s">
        <v>7793</v>
      </c>
      <c r="D1395" s="7" t="s">
        <v>5186</v>
      </c>
      <c r="E1395" s="7" t="s">
        <v>7781</v>
      </c>
      <c r="F1395" s="7" t="s">
        <v>56</v>
      </c>
      <c r="G1395" s="7" t="s">
        <v>7794</v>
      </c>
      <c r="H1395" s="21">
        <v>68763244</v>
      </c>
      <c r="I1395" s="6">
        <v>13</v>
      </c>
      <c r="J1395" s="7" t="s">
        <v>360</v>
      </c>
      <c r="K1395" s="8" t="s">
        <v>7795</v>
      </c>
      <c r="L1395" s="7">
        <v>-34540988</v>
      </c>
      <c r="M1395" s="7">
        <v>-58437915</v>
      </c>
      <c r="N1395" s="49">
        <v>44910</v>
      </c>
      <c r="O1395" s="49">
        <v>45122</v>
      </c>
      <c r="P1395" s="7">
        <v>7</v>
      </c>
      <c r="Q1395" s="7">
        <v>0</v>
      </c>
      <c r="R1395" s="7"/>
      <c r="S1395" s="7"/>
      <c r="T1395" s="7"/>
      <c r="U1395" s="7"/>
      <c r="V1395" s="7" t="s">
        <v>7760</v>
      </c>
      <c r="W1395" s="7">
        <v>2022</v>
      </c>
      <c r="X1395" s="7" t="s">
        <v>7776</v>
      </c>
      <c r="Y1395" s="7" t="s">
        <v>7796</v>
      </c>
      <c r="Z1395" s="6">
        <v>30615748036</v>
      </c>
      <c r="AA1395" s="6" t="s">
        <v>169</v>
      </c>
      <c r="AB1395" s="7"/>
      <c r="AC1395" s="7"/>
      <c r="AD1395" s="7"/>
      <c r="AE1395" s="7"/>
      <c r="AF1395" s="7"/>
      <c r="AG1395" s="7"/>
      <c r="AH1395" s="7" t="s">
        <v>7797</v>
      </c>
      <c r="AI1395" s="7"/>
      <c r="AJ1395" s="7"/>
      <c r="AK1395" s="7"/>
    </row>
    <row r="1396" spans="1:37" ht="14.25" customHeight="1" x14ac:dyDescent="0.3">
      <c r="A1396" s="6">
        <v>1395</v>
      </c>
      <c r="B1396" s="7" t="s">
        <v>7779</v>
      </c>
      <c r="C1396" s="8" t="s">
        <v>7798</v>
      </c>
      <c r="D1396" s="8" t="s">
        <v>6214</v>
      </c>
      <c r="E1396" s="7" t="s">
        <v>193</v>
      </c>
      <c r="F1396" s="7" t="s">
        <v>56</v>
      </c>
      <c r="G1396" s="7" t="s">
        <v>7799</v>
      </c>
      <c r="H1396" s="21">
        <v>117280000</v>
      </c>
      <c r="I1396" s="6">
        <v>13</v>
      </c>
      <c r="J1396" s="7" t="s">
        <v>360</v>
      </c>
      <c r="K1396" s="8" t="s">
        <v>7795</v>
      </c>
      <c r="L1396" s="7">
        <v>-34540988</v>
      </c>
      <c r="M1396" s="7">
        <v>-58437915</v>
      </c>
      <c r="N1396" s="49">
        <v>44923</v>
      </c>
      <c r="O1396" s="49">
        <v>45168</v>
      </c>
      <c r="P1396" s="7">
        <v>8</v>
      </c>
      <c r="Q1396" s="7">
        <v>0</v>
      </c>
      <c r="R1396" s="7"/>
      <c r="S1396" s="7"/>
      <c r="T1396" s="7"/>
      <c r="U1396" s="7"/>
      <c r="V1396" s="7" t="s">
        <v>7760</v>
      </c>
      <c r="W1396" s="7">
        <v>2022</v>
      </c>
      <c r="X1396" s="7" t="s">
        <v>7776</v>
      </c>
      <c r="Y1396" s="7" t="s">
        <v>7800</v>
      </c>
      <c r="Z1396" s="6">
        <v>30615748036</v>
      </c>
      <c r="AA1396" s="6" t="s">
        <v>169</v>
      </c>
      <c r="AB1396" s="7"/>
      <c r="AC1396" s="7"/>
      <c r="AD1396" s="7"/>
      <c r="AE1396" s="7"/>
      <c r="AF1396" s="7"/>
      <c r="AG1396" s="7"/>
      <c r="AH1396" s="7" t="s">
        <v>7801</v>
      </c>
      <c r="AI1396" s="7"/>
      <c r="AJ1396" s="7"/>
      <c r="AK1396" s="7"/>
    </row>
    <row r="1397" spans="1:37" ht="14.25" customHeight="1" x14ac:dyDescent="0.3">
      <c r="A1397" s="6">
        <v>1396</v>
      </c>
      <c r="B1397" s="7" t="s">
        <v>7802</v>
      </c>
      <c r="C1397" s="8" t="s">
        <v>7803</v>
      </c>
      <c r="D1397" s="7" t="s">
        <v>5186</v>
      </c>
      <c r="E1397" s="7" t="s">
        <v>193</v>
      </c>
      <c r="F1397" s="7" t="s">
        <v>56</v>
      </c>
      <c r="G1397" s="7" t="s">
        <v>7804</v>
      </c>
      <c r="H1397" s="21">
        <v>197037558.16</v>
      </c>
      <c r="I1397" s="6">
        <v>14</v>
      </c>
      <c r="J1397" s="7" t="s">
        <v>7805</v>
      </c>
      <c r="K1397" s="8" t="s">
        <v>7806</v>
      </c>
      <c r="L1397" s="7">
        <v>-34579659</v>
      </c>
      <c r="M1397" s="7">
        <v>-58423834</v>
      </c>
      <c r="N1397" s="49">
        <v>44669</v>
      </c>
      <c r="O1397" s="49">
        <v>45003</v>
      </c>
      <c r="P1397" s="7">
        <v>11</v>
      </c>
      <c r="Q1397" s="7">
        <v>60</v>
      </c>
      <c r="R1397" s="7"/>
      <c r="S1397" s="7"/>
      <c r="T1397" s="7"/>
      <c r="U1397" s="7"/>
      <c r="V1397" s="7" t="s">
        <v>7807</v>
      </c>
      <c r="W1397" s="7">
        <v>2021</v>
      </c>
      <c r="X1397" s="7" t="s">
        <v>7808</v>
      </c>
      <c r="Y1397" s="7" t="s">
        <v>7809</v>
      </c>
      <c r="Z1397" s="6">
        <v>30713272708</v>
      </c>
      <c r="AA1397" s="6" t="s">
        <v>2054</v>
      </c>
      <c r="AB1397" s="7"/>
      <c r="AC1397" s="7"/>
      <c r="AD1397" s="7"/>
      <c r="AE1397" s="7"/>
      <c r="AF1397" s="7"/>
      <c r="AG1397" s="7"/>
      <c r="AH1397" s="7" t="s">
        <v>7810</v>
      </c>
      <c r="AI1397" s="7"/>
      <c r="AJ1397" s="7" t="s">
        <v>7802</v>
      </c>
      <c r="AK1397" s="7"/>
    </row>
    <row r="1398" spans="1:37" ht="14.25" customHeight="1" x14ac:dyDescent="0.3">
      <c r="A1398" s="6">
        <v>1397</v>
      </c>
      <c r="B1398" s="7" t="s">
        <v>7779</v>
      </c>
      <c r="C1398" s="8" t="s">
        <v>7811</v>
      </c>
      <c r="D1398" s="7" t="s">
        <v>5186</v>
      </c>
      <c r="E1398" s="7" t="s">
        <v>7781</v>
      </c>
      <c r="F1398" s="7" t="s">
        <v>56</v>
      </c>
      <c r="G1398" s="7" t="s">
        <v>7812</v>
      </c>
      <c r="H1398" s="21">
        <v>598847634.70000005</v>
      </c>
      <c r="I1398" s="7">
        <v>14</v>
      </c>
      <c r="J1398" s="7" t="s">
        <v>423</v>
      </c>
      <c r="K1398" s="8" t="s">
        <v>7813</v>
      </c>
      <c r="L1398" s="6" t="s">
        <v>7814</v>
      </c>
      <c r="M1398" s="6" t="s">
        <v>7815</v>
      </c>
      <c r="N1398" s="49">
        <v>44896</v>
      </c>
      <c r="O1398" s="49">
        <v>45078</v>
      </c>
      <c r="P1398" s="7">
        <v>6</v>
      </c>
      <c r="Q1398" s="7"/>
      <c r="R1398" s="7"/>
      <c r="S1398" s="7"/>
      <c r="T1398" s="7"/>
      <c r="U1398" s="7"/>
      <c r="V1398" s="7" t="s">
        <v>7790</v>
      </c>
      <c r="W1398" s="7">
        <v>2022</v>
      </c>
      <c r="X1398" s="7" t="s">
        <v>7776</v>
      </c>
      <c r="Y1398" s="7" t="s">
        <v>7816</v>
      </c>
      <c r="Z1398" s="6">
        <v>30575292174</v>
      </c>
      <c r="AA1398" s="6" t="s">
        <v>169</v>
      </c>
      <c r="AB1398" s="7"/>
      <c r="AC1398" s="7"/>
      <c r="AD1398" s="7"/>
      <c r="AE1398" s="7"/>
      <c r="AF1398" s="7"/>
      <c r="AG1398" s="7"/>
      <c r="AH1398" s="7" t="s">
        <v>7817</v>
      </c>
      <c r="AI1398" s="7"/>
      <c r="AJ1398" s="7"/>
      <c r="AK1398" s="7"/>
    </row>
    <row r="1399" spans="1:37" ht="14.25" customHeight="1" x14ac:dyDescent="0.3">
      <c r="A1399" s="6">
        <v>1398</v>
      </c>
      <c r="B1399" s="7" t="s">
        <v>7818</v>
      </c>
      <c r="C1399" s="8" t="s">
        <v>7818</v>
      </c>
      <c r="D1399" s="7" t="s">
        <v>5186</v>
      </c>
      <c r="E1399" s="7" t="s">
        <v>55</v>
      </c>
      <c r="F1399" s="7" t="s">
        <v>56</v>
      </c>
      <c r="G1399" s="7" t="s">
        <v>7819</v>
      </c>
      <c r="H1399" s="21">
        <v>314472332.17000002</v>
      </c>
      <c r="I1399" s="7">
        <v>13</v>
      </c>
      <c r="J1399" s="7" t="s">
        <v>1962</v>
      </c>
      <c r="K1399" s="8" t="s">
        <v>7820</v>
      </c>
      <c r="L1399" s="7">
        <v>-34.551749999999998</v>
      </c>
      <c r="M1399" s="7">
        <v>-58.426699999999997</v>
      </c>
      <c r="N1399" s="49">
        <v>45170</v>
      </c>
      <c r="O1399" s="49">
        <v>44985</v>
      </c>
      <c r="P1399" s="7">
        <v>6</v>
      </c>
      <c r="Q1399" s="7">
        <v>0.5</v>
      </c>
      <c r="R1399" s="7"/>
      <c r="S1399" s="7"/>
      <c r="T1399" s="7"/>
      <c r="U1399" s="7"/>
      <c r="V1399" s="7" t="s">
        <v>7821</v>
      </c>
      <c r="W1399" s="7">
        <v>2022</v>
      </c>
      <c r="X1399" s="7" t="s">
        <v>1171</v>
      </c>
      <c r="Y1399" s="7" t="s">
        <v>7822</v>
      </c>
      <c r="Z1399" s="6">
        <v>30512700124</v>
      </c>
      <c r="AA1399" s="6" t="s">
        <v>169</v>
      </c>
      <c r="AB1399" s="7"/>
      <c r="AC1399" s="7"/>
      <c r="AD1399" s="7"/>
      <c r="AE1399" s="7"/>
      <c r="AF1399" s="7"/>
      <c r="AG1399" s="7"/>
      <c r="AH1399" s="7" t="s">
        <v>7823</v>
      </c>
      <c r="AI1399" s="7"/>
      <c r="AJ1399" s="7"/>
      <c r="AK1399" s="7"/>
    </row>
    <row r="1400" spans="1:37" ht="14.25" customHeight="1" x14ac:dyDescent="0.3">
      <c r="A1400" s="6">
        <v>1399</v>
      </c>
      <c r="B1400" s="7" t="s">
        <v>7824</v>
      </c>
      <c r="C1400" s="8" t="s">
        <v>7824</v>
      </c>
      <c r="D1400" s="7" t="s">
        <v>5621</v>
      </c>
      <c r="E1400" s="7" t="s">
        <v>55</v>
      </c>
      <c r="F1400" s="7" t="s">
        <v>56</v>
      </c>
      <c r="G1400" s="7" t="s">
        <v>7825</v>
      </c>
      <c r="H1400" s="21">
        <v>1523334227.3499999</v>
      </c>
      <c r="I1400" s="7">
        <v>13</v>
      </c>
      <c r="J1400" s="7" t="s">
        <v>1962</v>
      </c>
      <c r="K1400" s="8" t="s">
        <v>7826</v>
      </c>
      <c r="L1400" s="7">
        <v>-34.54871</v>
      </c>
      <c r="M1400" s="7">
        <v>-58.429639999999999</v>
      </c>
      <c r="N1400" s="49">
        <v>44893</v>
      </c>
      <c r="O1400" s="49">
        <v>45227</v>
      </c>
      <c r="P1400" s="7">
        <v>9</v>
      </c>
      <c r="Q1400" s="7">
        <v>0</v>
      </c>
      <c r="R1400" s="7"/>
      <c r="S1400" s="7"/>
      <c r="T1400" s="7"/>
      <c r="U1400" s="7"/>
      <c r="V1400" s="7" t="s">
        <v>7827</v>
      </c>
      <c r="W1400" s="7">
        <v>2022</v>
      </c>
      <c r="X1400" s="7" t="s">
        <v>1171</v>
      </c>
      <c r="Y1400" s="7" t="s">
        <v>7828</v>
      </c>
      <c r="Z1400" s="6">
        <v>30505454436</v>
      </c>
      <c r="AA1400" s="6" t="s">
        <v>169</v>
      </c>
      <c r="AB1400" s="7"/>
      <c r="AC1400" s="7"/>
      <c r="AD1400" s="7"/>
      <c r="AE1400" s="7"/>
      <c r="AF1400" s="7"/>
      <c r="AG1400" s="7"/>
      <c r="AH1400" s="7" t="s">
        <v>7829</v>
      </c>
      <c r="AI1400" s="7"/>
      <c r="AJ1400" s="7"/>
      <c r="AK1400" s="7"/>
    </row>
    <row r="1401" spans="1:37" ht="14.25" customHeight="1" x14ac:dyDescent="0.3">
      <c r="A1401" s="6">
        <v>1400</v>
      </c>
      <c r="B1401" s="7" t="s">
        <v>7188</v>
      </c>
      <c r="C1401" s="8" t="s">
        <v>7830</v>
      </c>
      <c r="D1401" s="7" t="s">
        <v>5153</v>
      </c>
      <c r="E1401" s="7"/>
      <c r="F1401" s="7" t="s">
        <v>1055</v>
      </c>
      <c r="G1401" s="7"/>
      <c r="H1401" s="6"/>
      <c r="I1401" s="7">
        <v>9</v>
      </c>
      <c r="J1401" s="7" t="s">
        <v>876</v>
      </c>
      <c r="K1401" s="8" t="s">
        <v>7831</v>
      </c>
      <c r="L1401" s="6">
        <v>-34.669040000000003</v>
      </c>
      <c r="M1401" s="6">
        <v>-58.496110000000002</v>
      </c>
      <c r="N1401" s="49"/>
      <c r="O1401" s="49"/>
      <c r="P1401" s="7"/>
      <c r="Q1401" s="7">
        <v>100</v>
      </c>
      <c r="R1401" s="7"/>
      <c r="S1401" s="7"/>
      <c r="T1401" s="7"/>
      <c r="U1401" s="7"/>
      <c r="V1401" s="7"/>
      <c r="W1401" s="7"/>
      <c r="X1401" s="7"/>
      <c r="Y1401" s="7"/>
      <c r="Z1401" s="6"/>
      <c r="AA1401" s="6"/>
      <c r="AB1401" s="7"/>
      <c r="AC1401" s="7"/>
      <c r="AD1401" s="7"/>
      <c r="AE1401" s="7"/>
      <c r="AF1401" s="7"/>
      <c r="AG1401" s="7"/>
      <c r="AH1401" s="7"/>
      <c r="AI1401" s="7"/>
      <c r="AJ1401" s="7"/>
      <c r="AK1401" s="7"/>
    </row>
    <row r="1402" spans="1:37" ht="14.25" customHeight="1" x14ac:dyDescent="0.3">
      <c r="A1402" s="6">
        <v>1401</v>
      </c>
      <c r="B1402" s="7" t="s">
        <v>7188</v>
      </c>
      <c r="C1402" s="8" t="s">
        <v>7832</v>
      </c>
      <c r="D1402" s="7" t="s">
        <v>5153</v>
      </c>
      <c r="E1402" s="7"/>
      <c r="F1402" s="7" t="s">
        <v>1055</v>
      </c>
      <c r="G1402" s="7"/>
      <c r="H1402" s="6"/>
      <c r="I1402" s="7">
        <v>8</v>
      </c>
      <c r="J1402" s="7" t="s">
        <v>89</v>
      </c>
      <c r="K1402" s="8" t="s">
        <v>7833</v>
      </c>
      <c r="L1402" s="6">
        <v>-34.678114999999998</v>
      </c>
      <c r="M1402" s="6" t="s">
        <v>7834</v>
      </c>
      <c r="N1402" s="49"/>
      <c r="O1402" s="49"/>
      <c r="P1402" s="7"/>
      <c r="Q1402" s="7">
        <v>100</v>
      </c>
      <c r="R1402" s="7"/>
      <c r="S1402" s="7"/>
      <c r="T1402" s="7"/>
      <c r="U1402" s="7"/>
      <c r="V1402" s="7"/>
      <c r="W1402" s="7"/>
      <c r="X1402" s="7"/>
      <c r="Y1402" s="7"/>
      <c r="Z1402" s="6"/>
      <c r="AA1402" s="6"/>
      <c r="AB1402" s="7"/>
      <c r="AC1402" s="7"/>
      <c r="AD1402" s="7"/>
      <c r="AE1402" s="7"/>
      <c r="AF1402" s="7"/>
      <c r="AG1402" s="7"/>
      <c r="AH1402" s="7"/>
      <c r="AI1402" s="7"/>
      <c r="AJ1402" s="7"/>
      <c r="AK1402" s="7"/>
    </row>
    <row r="1403" spans="1:37" ht="14.25" customHeight="1" x14ac:dyDescent="0.3">
      <c r="A1403" s="6">
        <v>1402</v>
      </c>
      <c r="B1403" s="7" t="s">
        <v>7188</v>
      </c>
      <c r="C1403" s="8" t="s">
        <v>2203</v>
      </c>
      <c r="D1403" s="7" t="s">
        <v>5153</v>
      </c>
      <c r="E1403" s="7"/>
      <c r="F1403" s="7" t="s">
        <v>1055</v>
      </c>
      <c r="G1403" s="7"/>
      <c r="H1403" s="6"/>
      <c r="I1403" s="7">
        <v>8</v>
      </c>
      <c r="J1403" s="7" t="s">
        <v>173</v>
      </c>
      <c r="K1403" s="8" t="s">
        <v>7835</v>
      </c>
      <c r="L1403" s="6">
        <v>-34.657012999999999</v>
      </c>
      <c r="M1403" s="6">
        <v>-58.459515000000003</v>
      </c>
      <c r="N1403" s="49"/>
      <c r="O1403" s="49"/>
      <c r="P1403" s="7"/>
      <c r="Q1403" s="7">
        <v>100</v>
      </c>
      <c r="R1403" s="7"/>
      <c r="S1403" s="7"/>
      <c r="T1403" s="7"/>
      <c r="U1403" s="7"/>
      <c r="V1403" s="7"/>
      <c r="W1403" s="7"/>
      <c r="X1403" s="7"/>
      <c r="Y1403" s="7"/>
      <c r="Z1403" s="6"/>
      <c r="AA1403" s="6"/>
      <c r="AB1403" s="7"/>
      <c r="AC1403" s="7"/>
      <c r="AD1403" s="7"/>
      <c r="AE1403" s="7"/>
      <c r="AF1403" s="7"/>
      <c r="AG1403" s="7"/>
      <c r="AH1403" s="7"/>
      <c r="AI1403" s="7"/>
      <c r="AJ1403" s="7"/>
      <c r="AK1403" s="7"/>
    </row>
    <row r="1404" spans="1:37" ht="14.25" customHeight="1" x14ac:dyDescent="0.3">
      <c r="A1404" s="6">
        <v>1403</v>
      </c>
      <c r="B1404" s="7" t="s">
        <v>7188</v>
      </c>
      <c r="C1404" s="8" t="s">
        <v>7836</v>
      </c>
      <c r="D1404" s="7" t="s">
        <v>7837</v>
      </c>
      <c r="E1404" s="7"/>
      <c r="F1404" s="7" t="s">
        <v>1055</v>
      </c>
      <c r="G1404" s="7"/>
      <c r="H1404" s="6"/>
      <c r="I1404" s="7">
        <v>8</v>
      </c>
      <c r="J1404" s="7" t="s">
        <v>89</v>
      </c>
      <c r="K1404" s="8" t="s">
        <v>7838</v>
      </c>
      <c r="L1404" s="6">
        <v>-34.682059000000002</v>
      </c>
      <c r="M1404" s="6">
        <v>-58.488847999999997</v>
      </c>
      <c r="N1404" s="49"/>
      <c r="O1404" s="49"/>
      <c r="P1404" s="7"/>
      <c r="Q1404" s="7"/>
      <c r="R1404" s="7"/>
      <c r="S1404" s="7"/>
      <c r="T1404" s="7"/>
      <c r="U1404" s="7"/>
      <c r="V1404" s="7"/>
      <c r="W1404" s="7"/>
      <c r="X1404" s="7"/>
      <c r="Y1404" s="7"/>
      <c r="Z1404" s="6"/>
      <c r="AA1404" s="6"/>
      <c r="AB1404" s="7"/>
      <c r="AC1404" s="7"/>
      <c r="AD1404" s="7"/>
      <c r="AE1404" s="7"/>
      <c r="AF1404" s="7"/>
      <c r="AG1404" s="7"/>
      <c r="AH1404" s="7"/>
      <c r="AI1404" s="7"/>
      <c r="AJ1404" s="7"/>
      <c r="AK1404" s="7"/>
    </row>
    <row r="1405" spans="1:37" ht="14.25" customHeight="1" x14ac:dyDescent="0.3">
      <c r="A1405" s="6">
        <v>1404</v>
      </c>
      <c r="B1405" s="7" t="s">
        <v>6853</v>
      </c>
      <c r="C1405" s="8" t="s">
        <v>7839</v>
      </c>
      <c r="D1405" s="7" t="s">
        <v>38</v>
      </c>
      <c r="E1405" s="7" t="s">
        <v>55</v>
      </c>
      <c r="F1405" s="7" t="s">
        <v>2608</v>
      </c>
      <c r="G1405" s="8" t="s">
        <v>7840</v>
      </c>
      <c r="H1405" s="21">
        <v>107756988.3</v>
      </c>
      <c r="I1405" s="7">
        <v>1</v>
      </c>
      <c r="J1405" s="7" t="s">
        <v>423</v>
      </c>
      <c r="K1405" s="8" t="s">
        <v>7841</v>
      </c>
      <c r="L1405" s="7"/>
      <c r="M1405" s="7"/>
      <c r="N1405" s="49">
        <v>44958</v>
      </c>
      <c r="O1405" s="49">
        <v>45187</v>
      </c>
      <c r="P1405" s="6">
        <v>4</v>
      </c>
      <c r="Q1405" s="7">
        <v>100</v>
      </c>
      <c r="R1405" s="7"/>
      <c r="S1405" s="7"/>
      <c r="T1405" s="7"/>
      <c r="U1405" s="7"/>
      <c r="V1405" s="7" t="s">
        <v>7842</v>
      </c>
      <c r="W1405" s="6">
        <v>2022</v>
      </c>
      <c r="X1405" s="7" t="s">
        <v>1171</v>
      </c>
      <c r="Y1405" s="28" t="s">
        <v>7843</v>
      </c>
      <c r="Z1405" s="6">
        <v>33692849979</v>
      </c>
      <c r="AA1405" s="6"/>
      <c r="AB1405" s="7"/>
      <c r="AC1405" s="7"/>
      <c r="AD1405" s="7"/>
      <c r="AE1405" s="7"/>
      <c r="AF1405" s="7"/>
      <c r="AG1405" s="7"/>
      <c r="AH1405" s="7"/>
      <c r="AI1405" s="7"/>
      <c r="AJ1405" s="7"/>
      <c r="AK1405" s="7"/>
    </row>
    <row r="1406" spans="1:37" ht="14.25" customHeight="1" x14ac:dyDescent="0.3">
      <c r="A1406" s="6">
        <v>1405</v>
      </c>
      <c r="B1406" s="7" t="s">
        <v>6817</v>
      </c>
      <c r="C1406" s="8" t="s">
        <v>7844</v>
      </c>
      <c r="D1406" s="7" t="s">
        <v>38</v>
      </c>
      <c r="E1406" s="7" t="s">
        <v>55</v>
      </c>
      <c r="F1406" s="7" t="s">
        <v>2608</v>
      </c>
      <c r="G1406" s="23" t="s">
        <v>7845</v>
      </c>
      <c r="H1406" s="21">
        <v>87000000</v>
      </c>
      <c r="I1406" s="7">
        <v>1</v>
      </c>
      <c r="J1406" s="7" t="s">
        <v>6173</v>
      </c>
      <c r="K1406" s="8" t="s">
        <v>7846</v>
      </c>
      <c r="L1406" s="7"/>
      <c r="M1406" s="7"/>
      <c r="N1406" s="49">
        <v>44833</v>
      </c>
      <c r="O1406" s="49">
        <v>44957</v>
      </c>
      <c r="P1406" s="6">
        <v>3</v>
      </c>
      <c r="Q1406" s="6">
        <v>100</v>
      </c>
      <c r="R1406" s="7"/>
      <c r="S1406" s="7"/>
      <c r="T1406" s="7"/>
      <c r="U1406" s="7"/>
      <c r="V1406" s="7" t="s">
        <v>6914</v>
      </c>
      <c r="W1406" s="6">
        <v>2022</v>
      </c>
      <c r="X1406" s="23" t="s">
        <v>7847</v>
      </c>
      <c r="Y1406" s="23" t="s">
        <v>7081</v>
      </c>
      <c r="Z1406" s="6">
        <v>33692849979</v>
      </c>
      <c r="AA1406" s="6"/>
      <c r="AB1406" s="7"/>
      <c r="AC1406" s="7"/>
      <c r="AD1406" s="7"/>
      <c r="AE1406" s="7"/>
      <c r="AF1406" s="7"/>
      <c r="AG1406" s="7"/>
      <c r="AH1406" s="7"/>
      <c r="AI1406" s="7"/>
      <c r="AJ1406" s="7"/>
      <c r="AK1406" s="7"/>
    </row>
    <row r="1407" spans="1:37" ht="14.25" customHeight="1" x14ac:dyDescent="0.3">
      <c r="A1407" s="6">
        <v>1406</v>
      </c>
      <c r="B1407" s="7" t="s">
        <v>6817</v>
      </c>
      <c r="C1407" s="8" t="s">
        <v>7848</v>
      </c>
      <c r="D1407" s="7" t="s">
        <v>38</v>
      </c>
      <c r="E1407" s="7" t="s">
        <v>55</v>
      </c>
      <c r="F1407" s="7" t="s">
        <v>2608</v>
      </c>
      <c r="G1407" s="7" t="s">
        <v>7845</v>
      </c>
      <c r="H1407" s="21">
        <v>251000000</v>
      </c>
      <c r="I1407" s="7">
        <v>1</v>
      </c>
      <c r="J1407" s="7" t="s">
        <v>6173</v>
      </c>
      <c r="K1407" s="8" t="s">
        <v>7849</v>
      </c>
      <c r="L1407" s="20">
        <v>-34612846</v>
      </c>
      <c r="M1407" s="20">
        <v>-58377588</v>
      </c>
      <c r="N1407" s="49">
        <v>44959</v>
      </c>
      <c r="O1407" s="49">
        <v>45048</v>
      </c>
      <c r="P1407" s="6">
        <v>3</v>
      </c>
      <c r="Q1407" s="6">
        <v>100</v>
      </c>
      <c r="R1407" s="7"/>
      <c r="S1407" s="7"/>
      <c r="T1407" s="7"/>
      <c r="U1407" s="7"/>
      <c r="V1407" s="7" t="s">
        <v>7850</v>
      </c>
      <c r="W1407" s="6">
        <v>2023</v>
      </c>
      <c r="X1407" s="23" t="s">
        <v>7847</v>
      </c>
      <c r="Y1407" s="23" t="s">
        <v>7081</v>
      </c>
      <c r="Z1407" s="23" t="s">
        <v>7851</v>
      </c>
      <c r="AA1407" s="6"/>
      <c r="AB1407" s="7"/>
      <c r="AC1407" s="7"/>
      <c r="AD1407" s="7"/>
      <c r="AE1407" s="7"/>
      <c r="AF1407" s="7"/>
      <c r="AG1407" s="7"/>
      <c r="AH1407" s="7"/>
      <c r="AI1407" s="7"/>
      <c r="AJ1407" s="7"/>
      <c r="AK1407" s="7"/>
    </row>
    <row r="1408" spans="1:37" ht="14.25" customHeight="1" x14ac:dyDescent="0.3">
      <c r="A1408" s="6">
        <v>1407</v>
      </c>
      <c r="B1408" s="7" t="s">
        <v>6817</v>
      </c>
      <c r="C1408" s="8" t="s">
        <v>7852</v>
      </c>
      <c r="D1408" s="7" t="s">
        <v>38</v>
      </c>
      <c r="E1408" s="7" t="s">
        <v>55</v>
      </c>
      <c r="F1408" s="7" t="s">
        <v>2608</v>
      </c>
      <c r="G1408" s="7" t="s">
        <v>6819</v>
      </c>
      <c r="H1408" s="21">
        <v>49022883.920000002</v>
      </c>
      <c r="I1408" s="7">
        <v>1</v>
      </c>
      <c r="J1408" s="7" t="s">
        <v>3166</v>
      </c>
      <c r="K1408" s="8" t="s">
        <v>7853</v>
      </c>
      <c r="L1408" s="20">
        <v>-34618535</v>
      </c>
      <c r="M1408" s="20">
        <v>-58375857</v>
      </c>
      <c r="N1408" s="49">
        <v>44958</v>
      </c>
      <c r="O1408" s="49">
        <v>45120</v>
      </c>
      <c r="P1408" s="6">
        <v>6</v>
      </c>
      <c r="Q1408" s="7">
        <v>100</v>
      </c>
      <c r="R1408" s="7"/>
      <c r="S1408" s="7"/>
      <c r="T1408" s="7"/>
      <c r="U1408" s="7"/>
      <c r="V1408" s="7" t="s">
        <v>7854</v>
      </c>
      <c r="W1408" s="6">
        <v>2022</v>
      </c>
      <c r="X1408" s="7" t="s">
        <v>6742</v>
      </c>
      <c r="Y1408" s="7" t="s">
        <v>7855</v>
      </c>
      <c r="Z1408" s="23">
        <v>30611874851</v>
      </c>
      <c r="AA1408" s="6"/>
      <c r="AB1408" s="7"/>
      <c r="AC1408" s="7"/>
      <c r="AD1408" s="7"/>
      <c r="AE1408" s="7"/>
      <c r="AF1408" s="7"/>
      <c r="AG1408" s="7"/>
      <c r="AH1408" s="7"/>
      <c r="AI1408" s="7"/>
      <c r="AJ1408" s="7"/>
      <c r="AK1408" s="7"/>
    </row>
    <row r="1409" spans="1:37" ht="14.25" customHeight="1" x14ac:dyDescent="0.3">
      <c r="A1409" s="6">
        <v>1408</v>
      </c>
      <c r="B1409" s="7" t="s">
        <v>6817</v>
      </c>
      <c r="C1409" s="8" t="s">
        <v>7856</v>
      </c>
      <c r="D1409" s="7" t="s">
        <v>38</v>
      </c>
      <c r="E1409" s="7" t="s">
        <v>55</v>
      </c>
      <c r="F1409" s="7" t="s">
        <v>2608</v>
      </c>
      <c r="G1409" s="7" t="s">
        <v>6819</v>
      </c>
      <c r="H1409" s="21">
        <v>35981887.409999996</v>
      </c>
      <c r="I1409" s="7">
        <v>1</v>
      </c>
      <c r="J1409" s="7" t="s">
        <v>3166</v>
      </c>
      <c r="K1409" s="8" t="s">
        <v>7857</v>
      </c>
      <c r="L1409" s="20">
        <v>-34618267</v>
      </c>
      <c r="M1409" s="20">
        <v>-58375462</v>
      </c>
      <c r="N1409" s="49">
        <v>44998</v>
      </c>
      <c r="O1409" s="49">
        <v>45120</v>
      </c>
      <c r="P1409" s="6">
        <v>6</v>
      </c>
      <c r="Q1409" s="6">
        <v>75</v>
      </c>
      <c r="R1409" s="7"/>
      <c r="S1409" s="7"/>
      <c r="T1409" s="7"/>
      <c r="U1409" s="7"/>
      <c r="V1409" s="7" t="s">
        <v>7858</v>
      </c>
      <c r="W1409" s="6">
        <v>2022</v>
      </c>
      <c r="X1409" s="7" t="s">
        <v>6742</v>
      </c>
      <c r="Y1409" s="7" t="s">
        <v>7859</v>
      </c>
      <c r="Z1409" s="6">
        <v>30611874851</v>
      </c>
      <c r="AA1409" s="6"/>
      <c r="AB1409" s="7"/>
      <c r="AC1409" s="7"/>
      <c r="AD1409" s="7"/>
      <c r="AE1409" s="7"/>
      <c r="AF1409" s="7"/>
      <c r="AG1409" s="7"/>
      <c r="AH1409" s="7"/>
      <c r="AI1409" s="7"/>
      <c r="AJ1409" s="7"/>
      <c r="AK1409" s="7"/>
    </row>
    <row r="1410" spans="1:37" ht="14.25" customHeight="1" x14ac:dyDescent="0.3">
      <c r="A1410" s="6">
        <v>1409</v>
      </c>
      <c r="B1410" s="7" t="s">
        <v>36</v>
      </c>
      <c r="C1410" s="8" t="s">
        <v>7860</v>
      </c>
      <c r="D1410" s="7" t="s">
        <v>38</v>
      </c>
      <c r="E1410" s="7" t="s">
        <v>39</v>
      </c>
      <c r="F1410" s="7" t="s">
        <v>40</v>
      </c>
      <c r="G1410" s="7" t="s">
        <v>3120</v>
      </c>
      <c r="H1410" s="35">
        <v>24484023.006640002</v>
      </c>
      <c r="I1410" s="6">
        <v>15</v>
      </c>
      <c r="J1410" s="7" t="s">
        <v>925</v>
      </c>
      <c r="K1410" s="8" t="s">
        <v>7861</v>
      </c>
      <c r="L1410" s="6">
        <v>-34.593800000000002</v>
      </c>
      <c r="M1410" s="6">
        <v>-58.476500000000001</v>
      </c>
      <c r="N1410" s="49">
        <v>42857</v>
      </c>
      <c r="O1410" s="49">
        <v>43311</v>
      </c>
      <c r="P1410" s="36">
        <f>(O1410-N1410)/30</f>
        <v>15.133333333333333</v>
      </c>
      <c r="Q1410" s="6">
        <v>100</v>
      </c>
      <c r="R1410" s="7"/>
      <c r="S1410" s="7"/>
      <c r="T1410" s="7"/>
      <c r="U1410" s="7"/>
      <c r="V1410" s="7" t="s">
        <v>2622</v>
      </c>
      <c r="W1410" s="13">
        <f t="shared" ref="W1410:W1412" si="16">+N1410</f>
        <v>42857</v>
      </c>
      <c r="X1410" s="7" t="s">
        <v>47</v>
      </c>
      <c r="Y1410" s="7"/>
      <c r="Z1410" s="6"/>
      <c r="AA1410" s="6"/>
      <c r="AB1410" s="7"/>
      <c r="AC1410" s="7"/>
      <c r="AD1410" s="7"/>
      <c r="AE1410" s="7"/>
      <c r="AF1410" s="7"/>
      <c r="AG1410" s="7"/>
      <c r="AH1410" s="7"/>
      <c r="AI1410" s="7"/>
      <c r="AJ1410" s="7"/>
      <c r="AK1410" s="7"/>
    </row>
    <row r="1411" spans="1:37" ht="14.25" customHeight="1" x14ac:dyDescent="0.3">
      <c r="A1411" s="6">
        <v>1410</v>
      </c>
      <c r="B1411" s="7" t="s">
        <v>36</v>
      </c>
      <c r="C1411" s="8" t="s">
        <v>7862</v>
      </c>
      <c r="D1411" s="7" t="s">
        <v>38</v>
      </c>
      <c r="E1411" s="7" t="s">
        <v>39</v>
      </c>
      <c r="F1411" s="7" t="s">
        <v>40</v>
      </c>
      <c r="G1411" s="7" t="s">
        <v>3120</v>
      </c>
      <c r="H1411" s="6"/>
      <c r="I1411" s="6">
        <v>1</v>
      </c>
      <c r="J1411" s="7" t="s">
        <v>2896</v>
      </c>
      <c r="K1411" s="8" t="s">
        <v>7863</v>
      </c>
      <c r="L1411" s="6">
        <v>-34.58921376</v>
      </c>
      <c r="M1411" s="6">
        <v>-58.371015249999999</v>
      </c>
      <c r="N1411" s="49">
        <v>43070</v>
      </c>
      <c r="O1411" s="49">
        <v>43465</v>
      </c>
      <c r="P1411" s="6">
        <v>12</v>
      </c>
      <c r="Q1411" s="6">
        <v>100</v>
      </c>
      <c r="R1411" s="7"/>
      <c r="S1411" s="7"/>
      <c r="T1411" s="7"/>
      <c r="U1411" s="7"/>
      <c r="V1411" s="7"/>
      <c r="W1411" s="13">
        <f t="shared" si="16"/>
        <v>43070</v>
      </c>
      <c r="X1411" s="7" t="s">
        <v>47</v>
      </c>
      <c r="Y1411" s="7"/>
      <c r="Z1411" s="6"/>
      <c r="AA1411" s="6"/>
      <c r="AB1411" s="7"/>
      <c r="AC1411" s="7"/>
      <c r="AD1411" s="7"/>
      <c r="AE1411" s="7"/>
      <c r="AF1411" s="7"/>
      <c r="AG1411" s="7"/>
      <c r="AH1411" s="7"/>
      <c r="AI1411" s="7"/>
      <c r="AJ1411" s="7"/>
      <c r="AK1411" s="7"/>
    </row>
    <row r="1412" spans="1:37" ht="14.25" customHeight="1" x14ac:dyDescent="0.3">
      <c r="A1412" s="6">
        <v>1411</v>
      </c>
      <c r="B1412" s="7" t="s">
        <v>36</v>
      </c>
      <c r="C1412" s="8" t="s">
        <v>7864</v>
      </c>
      <c r="D1412" s="7" t="s">
        <v>38</v>
      </c>
      <c r="E1412" s="7" t="s">
        <v>39</v>
      </c>
      <c r="F1412" s="7" t="s">
        <v>40</v>
      </c>
      <c r="G1412" s="7" t="s">
        <v>6091</v>
      </c>
      <c r="H1412" s="6"/>
      <c r="I1412" s="6">
        <v>1</v>
      </c>
      <c r="J1412" s="7" t="s">
        <v>2896</v>
      </c>
      <c r="K1412" s="8" t="s">
        <v>7865</v>
      </c>
      <c r="L1412" s="6">
        <v>-34.58921376</v>
      </c>
      <c r="M1412" s="6">
        <v>-58.371015249999999</v>
      </c>
      <c r="N1412" s="49">
        <v>43070</v>
      </c>
      <c r="O1412" s="49">
        <v>43465</v>
      </c>
      <c r="P1412" s="6">
        <v>12</v>
      </c>
      <c r="Q1412" s="6">
        <v>100</v>
      </c>
      <c r="R1412" s="7"/>
      <c r="S1412" s="7"/>
      <c r="T1412" s="7"/>
      <c r="U1412" s="7"/>
      <c r="V1412" s="7"/>
      <c r="W1412" s="13">
        <f t="shared" si="16"/>
        <v>43070</v>
      </c>
      <c r="X1412" s="7" t="s">
        <v>47</v>
      </c>
      <c r="Y1412" s="7"/>
      <c r="Z1412" s="6"/>
      <c r="AA1412" s="6"/>
      <c r="AB1412" s="7"/>
      <c r="AC1412" s="7"/>
      <c r="AD1412" s="7"/>
      <c r="AE1412" s="7"/>
      <c r="AF1412" s="7"/>
      <c r="AG1412" s="7"/>
      <c r="AH1412" s="7"/>
      <c r="AI1412" s="7"/>
      <c r="AJ1412" s="7"/>
      <c r="AK1412" s="7"/>
    </row>
    <row r="1413" spans="1:37" ht="14.25" customHeight="1" x14ac:dyDescent="0.3">
      <c r="A1413" s="6">
        <v>1412</v>
      </c>
      <c r="B1413" s="9" t="s">
        <v>3708</v>
      </c>
      <c r="C1413" s="8" t="s">
        <v>7866</v>
      </c>
      <c r="D1413" s="37" t="s">
        <v>38</v>
      </c>
      <c r="E1413" s="7" t="s">
        <v>87</v>
      </c>
      <c r="F1413" s="9" t="s">
        <v>3039</v>
      </c>
      <c r="G1413" s="7" t="s">
        <v>7312</v>
      </c>
      <c r="H1413" s="6">
        <v>235847220</v>
      </c>
      <c r="I1413" s="6">
        <v>1</v>
      </c>
      <c r="J1413" s="9" t="s">
        <v>2896</v>
      </c>
      <c r="K1413" s="8" t="s">
        <v>7321</v>
      </c>
      <c r="L1413" s="6">
        <v>-34.5845761</v>
      </c>
      <c r="M1413" s="6">
        <v>-58.379408699999999</v>
      </c>
      <c r="N1413" s="49">
        <v>44403</v>
      </c>
      <c r="O1413" s="49">
        <v>44782</v>
      </c>
      <c r="P1413" s="6">
        <v>12</v>
      </c>
      <c r="Q1413" s="6">
        <v>100</v>
      </c>
      <c r="R1413" s="7"/>
      <c r="S1413" s="7"/>
      <c r="T1413" s="7"/>
      <c r="U1413" s="7"/>
      <c r="V1413" s="7" t="s">
        <v>7314</v>
      </c>
      <c r="W1413" s="6">
        <v>2021</v>
      </c>
      <c r="X1413" s="7" t="s">
        <v>47</v>
      </c>
      <c r="Y1413" s="7" t="s">
        <v>7867</v>
      </c>
      <c r="Z1413" s="6" t="s">
        <v>7315</v>
      </c>
      <c r="AA1413" s="6">
        <v>118</v>
      </c>
      <c r="AB1413" s="19">
        <v>20</v>
      </c>
      <c r="AC1413" s="7"/>
      <c r="AD1413" s="7"/>
      <c r="AE1413" s="7"/>
      <c r="AF1413" s="7"/>
      <c r="AG1413" s="7"/>
      <c r="AH1413" s="7" t="s">
        <v>7868</v>
      </c>
      <c r="AI1413" s="7"/>
      <c r="AJ1413" s="7"/>
      <c r="AK1413" s="7"/>
    </row>
    <row r="1414" spans="1:37" ht="14.25" customHeight="1" x14ac:dyDescent="0.3">
      <c r="A1414" s="6">
        <v>1413</v>
      </c>
      <c r="B1414" s="9" t="s">
        <v>3708</v>
      </c>
      <c r="C1414" s="8" t="s">
        <v>7869</v>
      </c>
      <c r="D1414" s="37" t="s">
        <v>38</v>
      </c>
      <c r="E1414" s="7" t="s">
        <v>87</v>
      </c>
      <c r="F1414" s="9" t="s">
        <v>3039</v>
      </c>
      <c r="G1414" s="7" t="s">
        <v>7312</v>
      </c>
      <c r="H1414" s="6">
        <v>115842592</v>
      </c>
      <c r="I1414" s="6">
        <v>1</v>
      </c>
      <c r="J1414" s="9" t="s">
        <v>2896</v>
      </c>
      <c r="K1414" s="8" t="s">
        <v>7321</v>
      </c>
      <c r="L1414" s="6">
        <v>-34.5845761</v>
      </c>
      <c r="M1414" s="6">
        <v>-58.379408699999999</v>
      </c>
      <c r="N1414" s="49">
        <v>44403</v>
      </c>
      <c r="O1414" s="49">
        <v>44782</v>
      </c>
      <c r="P1414" s="6">
        <v>12</v>
      </c>
      <c r="Q1414" s="6">
        <v>100</v>
      </c>
      <c r="R1414" s="7"/>
      <c r="S1414" s="7"/>
      <c r="T1414" s="7"/>
      <c r="U1414" s="7"/>
      <c r="V1414" s="7" t="s">
        <v>7264</v>
      </c>
      <c r="W1414" s="6">
        <v>2021</v>
      </c>
      <c r="X1414" s="7" t="s">
        <v>47</v>
      </c>
      <c r="Y1414" s="7" t="s">
        <v>7867</v>
      </c>
      <c r="Z1414" s="6">
        <v>30657536551</v>
      </c>
      <c r="AA1414" s="19">
        <v>36</v>
      </c>
      <c r="AB1414" s="20"/>
      <c r="AC1414" s="7"/>
      <c r="AD1414" s="7"/>
      <c r="AE1414" s="7"/>
      <c r="AF1414" s="7"/>
      <c r="AG1414" s="7"/>
      <c r="AH1414" s="7" t="s">
        <v>7870</v>
      </c>
      <c r="AI1414" s="7"/>
      <c r="AJ1414" s="7"/>
      <c r="AK1414" s="7"/>
    </row>
    <row r="1415" spans="1:37" ht="14.25" customHeight="1" x14ac:dyDescent="0.3">
      <c r="A1415" s="6">
        <v>1414</v>
      </c>
      <c r="B1415" s="7" t="s">
        <v>3708</v>
      </c>
      <c r="C1415" s="8" t="s">
        <v>7871</v>
      </c>
      <c r="D1415" s="37" t="s">
        <v>3264</v>
      </c>
      <c r="E1415" s="7" t="s">
        <v>87</v>
      </c>
      <c r="F1415" s="9" t="s">
        <v>3039</v>
      </c>
      <c r="G1415" s="7" t="s">
        <v>7872</v>
      </c>
      <c r="H1415" s="6">
        <v>141180206</v>
      </c>
      <c r="I1415" s="6">
        <v>1</v>
      </c>
      <c r="J1415" s="9" t="s">
        <v>2896</v>
      </c>
      <c r="K1415" s="8" t="s">
        <v>7873</v>
      </c>
      <c r="L1415" s="6">
        <v>-34.578740000000003</v>
      </c>
      <c r="M1415" s="6">
        <v>-58.387872999999999</v>
      </c>
      <c r="N1415" s="49">
        <v>44910</v>
      </c>
      <c r="O1415" s="49">
        <v>45275</v>
      </c>
      <c r="P1415" s="6">
        <v>12</v>
      </c>
      <c r="Q1415" s="6">
        <v>100</v>
      </c>
      <c r="R1415" s="7"/>
      <c r="S1415" s="7"/>
      <c r="T1415" s="7"/>
      <c r="U1415" s="7"/>
      <c r="V1415" s="7" t="s">
        <v>7264</v>
      </c>
      <c r="W1415" s="6">
        <v>2022</v>
      </c>
      <c r="X1415" s="7" t="s">
        <v>7874</v>
      </c>
      <c r="Y1415" s="7" t="s">
        <v>7875</v>
      </c>
      <c r="Z1415" s="6">
        <v>30657536551</v>
      </c>
      <c r="AA1415" s="6">
        <v>126</v>
      </c>
      <c r="AB1415" s="6">
        <v>15</v>
      </c>
      <c r="AC1415" s="7"/>
      <c r="AD1415" s="7"/>
      <c r="AE1415" s="7"/>
      <c r="AF1415" s="7"/>
      <c r="AG1415" s="7"/>
      <c r="AH1415" s="7" t="s">
        <v>7876</v>
      </c>
      <c r="AI1415" s="7"/>
      <c r="AJ1415" s="7"/>
      <c r="AK1415" s="7"/>
    </row>
    <row r="1416" spans="1:37" ht="14.25" customHeight="1" x14ac:dyDescent="0.3">
      <c r="A1416" s="6">
        <v>1415</v>
      </c>
      <c r="B1416" s="7" t="s">
        <v>3708</v>
      </c>
      <c r="C1416" s="8" t="s">
        <v>7877</v>
      </c>
      <c r="D1416" s="37" t="s">
        <v>38</v>
      </c>
      <c r="E1416" s="7" t="s">
        <v>87</v>
      </c>
      <c r="F1416" s="9" t="s">
        <v>3039</v>
      </c>
      <c r="G1416" s="7" t="s">
        <v>7878</v>
      </c>
      <c r="H1416" s="6">
        <v>80816340</v>
      </c>
      <c r="I1416" s="6">
        <v>1</v>
      </c>
      <c r="J1416" s="9" t="s">
        <v>2896</v>
      </c>
      <c r="K1416" s="8" t="s">
        <v>7879</v>
      </c>
      <c r="L1416" s="6">
        <v>-34.581074999999998</v>
      </c>
      <c r="M1416" s="6">
        <v>-58.383702</v>
      </c>
      <c r="N1416" s="49">
        <v>44757</v>
      </c>
      <c r="O1416" s="49">
        <v>45000</v>
      </c>
      <c r="P1416" s="6">
        <v>8</v>
      </c>
      <c r="Q1416" s="6">
        <v>100</v>
      </c>
      <c r="R1416" s="7"/>
      <c r="S1416" s="7"/>
      <c r="T1416" s="7"/>
      <c r="U1416" s="7"/>
      <c r="V1416" s="7" t="s">
        <v>7278</v>
      </c>
      <c r="W1416" s="6">
        <v>2022</v>
      </c>
      <c r="X1416" s="7" t="s">
        <v>7874</v>
      </c>
      <c r="Y1416" s="7" t="s">
        <v>7880</v>
      </c>
      <c r="Z1416" s="6">
        <v>30709422967</v>
      </c>
      <c r="AA1416" s="19">
        <v>36</v>
      </c>
      <c r="AB1416" s="20"/>
      <c r="AC1416" s="7"/>
      <c r="AD1416" s="7"/>
      <c r="AE1416" s="7"/>
      <c r="AF1416" s="7"/>
      <c r="AG1416" s="7"/>
      <c r="AH1416" s="7" t="s">
        <v>7881</v>
      </c>
      <c r="AI1416" s="7"/>
      <c r="AJ1416" s="7"/>
      <c r="AK1416" s="7"/>
    </row>
    <row r="1417" spans="1:37" ht="14.25" customHeight="1" x14ac:dyDescent="0.3">
      <c r="A1417" s="6">
        <v>1416</v>
      </c>
      <c r="B1417" s="9" t="s">
        <v>3708</v>
      </c>
      <c r="C1417" s="8" t="s">
        <v>7866</v>
      </c>
      <c r="D1417" s="37" t="s">
        <v>38</v>
      </c>
      <c r="E1417" s="7" t="s">
        <v>87</v>
      </c>
      <c r="F1417" s="9" t="s">
        <v>3039</v>
      </c>
      <c r="G1417" s="7" t="s">
        <v>7312</v>
      </c>
      <c r="H1417" s="6">
        <v>235847220</v>
      </c>
      <c r="I1417" s="6">
        <v>1</v>
      </c>
      <c r="J1417" s="9" t="s">
        <v>2896</v>
      </c>
      <c r="K1417" s="8" t="s">
        <v>7321</v>
      </c>
      <c r="L1417" s="6">
        <v>-34.5845761</v>
      </c>
      <c r="M1417" s="6">
        <v>-58.379408699999999</v>
      </c>
      <c r="N1417" s="49">
        <v>44403</v>
      </c>
      <c r="O1417" s="49">
        <v>44782</v>
      </c>
      <c r="P1417" s="6">
        <v>12</v>
      </c>
      <c r="Q1417" s="6">
        <v>100</v>
      </c>
      <c r="R1417" s="7"/>
      <c r="S1417" s="7"/>
      <c r="T1417" s="7"/>
      <c r="U1417" s="7"/>
      <c r="V1417" s="7" t="s">
        <v>7314</v>
      </c>
      <c r="W1417" s="6">
        <v>2021</v>
      </c>
      <c r="X1417" s="7" t="s">
        <v>47</v>
      </c>
      <c r="Y1417" s="7" t="s">
        <v>7867</v>
      </c>
      <c r="Z1417" s="6" t="s">
        <v>7315</v>
      </c>
      <c r="AA1417" s="6">
        <v>118</v>
      </c>
      <c r="AB1417" s="19">
        <v>20</v>
      </c>
      <c r="AC1417" s="7"/>
      <c r="AD1417" s="7"/>
      <c r="AE1417" s="7"/>
      <c r="AF1417" s="7"/>
      <c r="AG1417" s="7"/>
      <c r="AH1417" s="7" t="s">
        <v>7868</v>
      </c>
      <c r="AI1417" s="7"/>
      <c r="AJ1417" s="7"/>
      <c r="AK1417" s="7"/>
    </row>
    <row r="1418" spans="1:37" ht="14.25" customHeight="1" x14ac:dyDescent="0.3">
      <c r="A1418" s="6">
        <v>1417</v>
      </c>
      <c r="B1418" s="9" t="s">
        <v>3708</v>
      </c>
      <c r="C1418" s="8" t="s">
        <v>7869</v>
      </c>
      <c r="D1418" s="37" t="s">
        <v>38</v>
      </c>
      <c r="E1418" s="7" t="s">
        <v>87</v>
      </c>
      <c r="F1418" s="9" t="s">
        <v>3039</v>
      </c>
      <c r="G1418" s="7" t="s">
        <v>7312</v>
      </c>
      <c r="H1418" s="6">
        <v>115842592</v>
      </c>
      <c r="I1418" s="6">
        <v>1</v>
      </c>
      <c r="J1418" s="9" t="s">
        <v>2896</v>
      </c>
      <c r="K1418" s="8" t="s">
        <v>7321</v>
      </c>
      <c r="L1418" s="6">
        <v>-34.5845761</v>
      </c>
      <c r="M1418" s="6">
        <v>-58.379408699999999</v>
      </c>
      <c r="N1418" s="49">
        <v>44403</v>
      </c>
      <c r="O1418" s="49">
        <v>44782</v>
      </c>
      <c r="P1418" s="6">
        <v>12</v>
      </c>
      <c r="Q1418" s="6">
        <v>100</v>
      </c>
      <c r="R1418" s="7"/>
      <c r="S1418" s="7"/>
      <c r="T1418" s="7"/>
      <c r="U1418" s="7"/>
      <c r="V1418" s="7" t="s">
        <v>7264</v>
      </c>
      <c r="W1418" s="6">
        <v>2021</v>
      </c>
      <c r="X1418" s="7" t="s">
        <v>47</v>
      </c>
      <c r="Y1418" s="7" t="s">
        <v>7867</v>
      </c>
      <c r="Z1418" s="6">
        <v>30657536551</v>
      </c>
      <c r="AA1418" s="19">
        <v>36</v>
      </c>
      <c r="AB1418" s="20"/>
      <c r="AC1418" s="7"/>
      <c r="AD1418" s="7"/>
      <c r="AE1418" s="7"/>
      <c r="AF1418" s="7"/>
      <c r="AG1418" s="7"/>
      <c r="AH1418" s="7" t="s">
        <v>7870</v>
      </c>
      <c r="AI1418" s="7"/>
      <c r="AJ1418" s="7"/>
      <c r="AK1418" s="7"/>
    </row>
    <row r="1419" spans="1:37" ht="14.25" customHeight="1" x14ac:dyDescent="0.3">
      <c r="A1419" s="6">
        <v>1418</v>
      </c>
      <c r="B1419" s="9" t="s">
        <v>3708</v>
      </c>
      <c r="C1419" s="8" t="s">
        <v>7882</v>
      </c>
      <c r="D1419" s="37" t="s">
        <v>38</v>
      </c>
      <c r="E1419" s="7" t="s">
        <v>87</v>
      </c>
      <c r="F1419" s="9" t="s">
        <v>3039</v>
      </c>
      <c r="G1419" s="7" t="s">
        <v>7317</v>
      </c>
      <c r="H1419" s="6">
        <v>238233196</v>
      </c>
      <c r="I1419" s="6">
        <v>1</v>
      </c>
      <c r="J1419" s="9" t="s">
        <v>2896</v>
      </c>
      <c r="K1419" s="8" t="s">
        <v>7321</v>
      </c>
      <c r="L1419" s="6">
        <v>-34.5845761</v>
      </c>
      <c r="M1419" s="6">
        <v>-58.379408699999999</v>
      </c>
      <c r="N1419" s="49">
        <v>44403</v>
      </c>
      <c r="O1419" s="49">
        <v>44782</v>
      </c>
      <c r="P1419" s="6">
        <v>12</v>
      </c>
      <c r="Q1419" s="6">
        <v>100</v>
      </c>
      <c r="R1419" s="7"/>
      <c r="S1419" s="7"/>
      <c r="T1419" s="7"/>
      <c r="U1419" s="7"/>
      <c r="V1419" s="7" t="s">
        <v>7314</v>
      </c>
      <c r="W1419" s="6">
        <v>2021</v>
      </c>
      <c r="X1419" s="7" t="s">
        <v>47</v>
      </c>
      <c r="Y1419" s="7" t="s">
        <v>7883</v>
      </c>
      <c r="Z1419" s="6" t="s">
        <v>7315</v>
      </c>
      <c r="AA1419" s="6">
        <v>67</v>
      </c>
      <c r="AB1419" s="19">
        <v>20</v>
      </c>
      <c r="AC1419" s="7"/>
      <c r="AD1419" s="7"/>
      <c r="AE1419" s="7"/>
      <c r="AF1419" s="7"/>
      <c r="AG1419" s="7"/>
      <c r="AH1419" s="7" t="s">
        <v>7884</v>
      </c>
      <c r="AI1419" s="7"/>
      <c r="AJ1419" s="7"/>
      <c r="AK1419" s="7"/>
    </row>
    <row r="1420" spans="1:37" ht="14.25" customHeight="1" x14ac:dyDescent="0.3">
      <c r="A1420" s="6">
        <v>1419</v>
      </c>
      <c r="B1420" s="9" t="s">
        <v>3708</v>
      </c>
      <c r="C1420" s="8" t="s">
        <v>7885</v>
      </c>
      <c r="D1420" s="37" t="s">
        <v>38</v>
      </c>
      <c r="E1420" s="7" t="s">
        <v>87</v>
      </c>
      <c r="F1420" s="9" t="s">
        <v>3039</v>
      </c>
      <c r="G1420" s="7" t="s">
        <v>7317</v>
      </c>
      <c r="H1420" s="6">
        <v>110529535</v>
      </c>
      <c r="I1420" s="6">
        <v>1</v>
      </c>
      <c r="J1420" s="9" t="s">
        <v>2896</v>
      </c>
      <c r="K1420" s="8" t="s">
        <v>7321</v>
      </c>
      <c r="L1420" s="6">
        <v>-34.5845761</v>
      </c>
      <c r="M1420" s="6">
        <v>-58.379408699999999</v>
      </c>
      <c r="N1420" s="49">
        <v>44403</v>
      </c>
      <c r="O1420" s="49">
        <v>44782</v>
      </c>
      <c r="P1420" s="6">
        <v>12</v>
      </c>
      <c r="Q1420" s="6">
        <v>100</v>
      </c>
      <c r="R1420" s="7"/>
      <c r="S1420" s="7"/>
      <c r="T1420" s="7"/>
      <c r="U1420" s="7"/>
      <c r="V1420" s="7" t="s">
        <v>7264</v>
      </c>
      <c r="W1420" s="6">
        <v>2021</v>
      </c>
      <c r="X1420" s="7" t="s">
        <v>47</v>
      </c>
      <c r="Y1420" s="7" t="s">
        <v>7883</v>
      </c>
      <c r="Z1420" s="6">
        <v>30657536551</v>
      </c>
      <c r="AA1420" s="19">
        <v>44</v>
      </c>
      <c r="AB1420" s="20"/>
      <c r="AC1420" s="7"/>
      <c r="AD1420" s="7"/>
      <c r="AE1420" s="7"/>
      <c r="AF1420" s="7"/>
      <c r="AG1420" s="7"/>
      <c r="AH1420" s="7" t="s">
        <v>7886</v>
      </c>
      <c r="AI1420" s="7"/>
      <c r="AJ1420" s="7"/>
      <c r="AK1420" s="7"/>
    </row>
    <row r="1421" spans="1:37" ht="14.25" customHeight="1" x14ac:dyDescent="0.3">
      <c r="A1421" s="6">
        <v>1420</v>
      </c>
      <c r="B1421" s="9" t="s">
        <v>3708</v>
      </c>
      <c r="C1421" s="8" t="s">
        <v>7887</v>
      </c>
      <c r="D1421" s="7" t="s">
        <v>38</v>
      </c>
      <c r="E1421" s="7" t="s">
        <v>193</v>
      </c>
      <c r="F1421" s="9" t="s">
        <v>3039</v>
      </c>
      <c r="G1421" s="7" t="s">
        <v>7887</v>
      </c>
      <c r="H1421" s="26">
        <v>99471755.950000003</v>
      </c>
      <c r="I1421" s="6">
        <v>1</v>
      </c>
      <c r="J1421" s="9" t="s">
        <v>2896</v>
      </c>
      <c r="K1421" s="8" t="s">
        <v>7888</v>
      </c>
      <c r="L1421" s="38">
        <v>-3.45828523162245E+16</v>
      </c>
      <c r="M1421" s="38">
        <v>-5.8381408888757504E+16</v>
      </c>
      <c r="N1421" s="49">
        <v>44733</v>
      </c>
      <c r="O1421" s="49">
        <v>44957</v>
      </c>
      <c r="P1421" s="6">
        <v>7</v>
      </c>
      <c r="Q1421" s="6">
        <v>100</v>
      </c>
      <c r="R1421" s="7"/>
      <c r="S1421" s="7"/>
      <c r="T1421" s="7"/>
      <c r="U1421" s="7"/>
      <c r="V1421" s="7" t="s">
        <v>7889</v>
      </c>
      <c r="W1421" s="6">
        <v>2022</v>
      </c>
      <c r="X1421" s="7" t="s">
        <v>47</v>
      </c>
      <c r="Y1421" s="7" t="s">
        <v>7890</v>
      </c>
      <c r="Z1421" s="6">
        <v>30702232046</v>
      </c>
      <c r="AA1421" s="6">
        <v>40203</v>
      </c>
      <c r="AB1421" s="6">
        <v>30</v>
      </c>
      <c r="AC1421" s="7"/>
      <c r="AD1421" s="7"/>
      <c r="AE1421" s="7"/>
      <c r="AF1421" s="7" t="s">
        <v>3714</v>
      </c>
      <c r="AG1421" s="31" t="s">
        <v>7891</v>
      </c>
      <c r="AH1421" s="7" t="s">
        <v>7892</v>
      </c>
      <c r="AI1421" s="7"/>
      <c r="AJ1421" s="7"/>
      <c r="AK1421" s="7"/>
    </row>
    <row r="1422" spans="1:37" ht="14.25" customHeight="1" x14ac:dyDescent="0.3">
      <c r="A1422" s="6">
        <v>1421</v>
      </c>
      <c r="B1422" s="9" t="s">
        <v>3708</v>
      </c>
      <c r="C1422" s="8" t="s">
        <v>7893</v>
      </c>
      <c r="D1422" s="7" t="s">
        <v>38</v>
      </c>
      <c r="E1422" s="7" t="s">
        <v>7267</v>
      </c>
      <c r="F1422" s="9" t="s">
        <v>3039</v>
      </c>
      <c r="G1422" s="7" t="s">
        <v>7894</v>
      </c>
      <c r="H1422" s="26">
        <v>118528756.62</v>
      </c>
      <c r="I1422" s="6">
        <v>1</v>
      </c>
      <c r="J1422" s="9" t="s">
        <v>2896</v>
      </c>
      <c r="K1422" s="16" t="s">
        <v>7895</v>
      </c>
      <c r="L1422" s="19">
        <v>-3457773402035090</v>
      </c>
      <c r="M1422" s="19">
        <v>-5838546148616760</v>
      </c>
      <c r="N1422" s="49">
        <v>43410</v>
      </c>
      <c r="O1422" s="49">
        <v>43765</v>
      </c>
      <c r="P1422" s="6">
        <v>12</v>
      </c>
      <c r="Q1422" s="6">
        <v>100</v>
      </c>
      <c r="R1422" s="7"/>
      <c r="S1422" s="7"/>
      <c r="T1422" s="7"/>
      <c r="U1422" s="7"/>
      <c r="V1422" s="7" t="s">
        <v>7896</v>
      </c>
      <c r="W1422" s="6">
        <v>2018</v>
      </c>
      <c r="X1422" s="7" t="s">
        <v>47</v>
      </c>
      <c r="Y1422" s="7" t="s">
        <v>7897</v>
      </c>
      <c r="Z1422" s="6">
        <v>30623866528</v>
      </c>
      <c r="AA1422" s="6">
        <v>40203</v>
      </c>
      <c r="AB1422" s="6">
        <v>30</v>
      </c>
      <c r="AC1422" s="7"/>
      <c r="AD1422" s="7"/>
      <c r="AE1422" s="7"/>
      <c r="AF1422" s="7" t="s">
        <v>3714</v>
      </c>
      <c r="AG1422" s="31" t="s">
        <v>7898</v>
      </c>
      <c r="AH1422" s="7" t="s">
        <v>7899</v>
      </c>
      <c r="AI1422" s="7"/>
      <c r="AJ1422" s="7"/>
      <c r="AK1422" s="7"/>
    </row>
    <row r="1423" spans="1:37" ht="14.25" customHeight="1" x14ac:dyDescent="0.3">
      <c r="A1423" s="6">
        <v>1422</v>
      </c>
      <c r="B1423" s="9" t="s">
        <v>3708</v>
      </c>
      <c r="C1423" s="8" t="s">
        <v>7900</v>
      </c>
      <c r="D1423" s="7" t="s">
        <v>38</v>
      </c>
      <c r="E1423" s="7" t="s">
        <v>7267</v>
      </c>
      <c r="F1423" s="9" t="s">
        <v>3039</v>
      </c>
      <c r="G1423" s="7" t="s">
        <v>7901</v>
      </c>
      <c r="H1423" s="26">
        <v>97200910.049999997</v>
      </c>
      <c r="I1423" s="6">
        <v>1</v>
      </c>
      <c r="J1423" s="9" t="s">
        <v>2896</v>
      </c>
      <c r="K1423" s="16" t="s">
        <v>7902</v>
      </c>
      <c r="L1423" s="19">
        <v>-3458463534749090</v>
      </c>
      <c r="M1423" s="19">
        <v>-5837989301929000</v>
      </c>
      <c r="N1423" s="49">
        <v>43152</v>
      </c>
      <c r="O1423" s="49">
        <v>43769</v>
      </c>
      <c r="P1423" s="6">
        <v>20</v>
      </c>
      <c r="Q1423" s="6">
        <v>100</v>
      </c>
      <c r="R1423" s="7"/>
      <c r="S1423" s="7"/>
      <c r="T1423" s="7"/>
      <c r="U1423" s="7"/>
      <c r="V1423" s="7" t="s">
        <v>1028</v>
      </c>
      <c r="W1423" s="6">
        <v>2017</v>
      </c>
      <c r="X1423" s="7" t="s">
        <v>47</v>
      </c>
      <c r="Y1423" s="7" t="s">
        <v>7903</v>
      </c>
      <c r="Z1423" s="6">
        <v>30647727545</v>
      </c>
      <c r="AA1423" s="6">
        <v>40203</v>
      </c>
      <c r="AB1423" s="6">
        <v>20</v>
      </c>
      <c r="AC1423" s="7"/>
      <c r="AD1423" s="7"/>
      <c r="AE1423" s="7"/>
      <c r="AF1423" s="7" t="s">
        <v>3714</v>
      </c>
      <c r="AG1423" s="31" t="s">
        <v>7904</v>
      </c>
      <c r="AH1423" s="7" t="s">
        <v>7905</v>
      </c>
      <c r="AI1423" s="7"/>
      <c r="AJ1423" s="7"/>
      <c r="AK1423" s="7"/>
    </row>
    <row r="1424" spans="1:37" ht="14.25" customHeight="1" x14ac:dyDescent="0.3">
      <c r="A1424" s="6">
        <v>1423</v>
      </c>
      <c r="B1424" s="9" t="s">
        <v>3708</v>
      </c>
      <c r="C1424" s="8" t="s">
        <v>7906</v>
      </c>
      <c r="D1424" s="7" t="s">
        <v>38</v>
      </c>
      <c r="E1424" s="7" t="s">
        <v>193</v>
      </c>
      <c r="F1424" s="9" t="s">
        <v>3039</v>
      </c>
      <c r="G1424" s="7" t="s">
        <v>7907</v>
      </c>
      <c r="H1424" s="26">
        <v>16516477.039999999</v>
      </c>
      <c r="I1424" s="6">
        <v>1</v>
      </c>
      <c r="J1424" s="9" t="s">
        <v>2896</v>
      </c>
      <c r="K1424" s="8" t="s">
        <v>7908</v>
      </c>
      <c r="L1424" s="19">
        <v>-3458175514003140</v>
      </c>
      <c r="M1424" s="19">
        <v>-5837980413272680</v>
      </c>
      <c r="N1424" s="49">
        <v>44676</v>
      </c>
      <c r="O1424" s="49">
        <v>44849</v>
      </c>
      <c r="P1424" s="6">
        <v>6</v>
      </c>
      <c r="Q1424" s="6">
        <v>100</v>
      </c>
      <c r="R1424" s="7"/>
      <c r="S1424" s="7"/>
      <c r="T1424" s="7"/>
      <c r="U1424" s="7"/>
      <c r="V1424" s="7" t="s">
        <v>7909</v>
      </c>
      <c r="W1424" s="6">
        <v>2022</v>
      </c>
      <c r="X1424" s="7" t="s">
        <v>47</v>
      </c>
      <c r="Y1424" s="7" t="s">
        <v>7910</v>
      </c>
      <c r="Z1424" s="6">
        <v>30657536551</v>
      </c>
      <c r="AA1424" s="6">
        <v>40203</v>
      </c>
      <c r="AB1424" s="6">
        <v>20</v>
      </c>
      <c r="AC1424" s="7"/>
      <c r="AD1424" s="7"/>
      <c r="AE1424" s="7"/>
      <c r="AF1424" s="7" t="s">
        <v>3714</v>
      </c>
      <c r="AG1424" s="31" t="s">
        <v>7911</v>
      </c>
      <c r="AH1424" s="7" t="s">
        <v>7912</v>
      </c>
      <c r="AI1424" s="7"/>
      <c r="AJ1424" s="7"/>
      <c r="AK1424" s="7"/>
    </row>
    <row r="1425" spans="1:37" ht="14.25" customHeight="1" x14ac:dyDescent="0.3">
      <c r="A1425" s="6">
        <v>1424</v>
      </c>
      <c r="B1425" s="9" t="s">
        <v>3708</v>
      </c>
      <c r="C1425" s="8" t="s">
        <v>7913</v>
      </c>
      <c r="D1425" s="7" t="s">
        <v>3264</v>
      </c>
      <c r="E1425" s="7" t="s">
        <v>87</v>
      </c>
      <c r="F1425" s="9" t="s">
        <v>3039</v>
      </c>
      <c r="G1425" s="7" t="s">
        <v>7914</v>
      </c>
      <c r="H1425" s="26">
        <v>1296814632.0899999</v>
      </c>
      <c r="I1425" s="11">
        <v>1</v>
      </c>
      <c r="J1425" s="9" t="s">
        <v>2896</v>
      </c>
      <c r="K1425" s="16" t="s">
        <v>7902</v>
      </c>
      <c r="L1425" s="19">
        <v>-3458463534749090</v>
      </c>
      <c r="M1425" s="19">
        <v>-5837989301929000</v>
      </c>
      <c r="N1425" s="49">
        <v>44911</v>
      </c>
      <c r="O1425" s="49">
        <v>45291</v>
      </c>
      <c r="P1425" s="6">
        <v>12</v>
      </c>
      <c r="Q1425" s="6">
        <v>61</v>
      </c>
      <c r="R1425" s="7"/>
      <c r="S1425" s="7"/>
      <c r="T1425" s="7"/>
      <c r="U1425" s="7"/>
      <c r="V1425" s="7" t="s">
        <v>7915</v>
      </c>
      <c r="W1425" s="6">
        <v>2022</v>
      </c>
      <c r="X1425" s="7" t="s">
        <v>47</v>
      </c>
      <c r="Y1425" s="7" t="s">
        <v>7916</v>
      </c>
      <c r="Z1425" s="6" t="s">
        <v>7315</v>
      </c>
      <c r="AA1425" s="6">
        <v>750</v>
      </c>
      <c r="AB1425" s="6">
        <v>70</v>
      </c>
      <c r="AC1425" s="7"/>
      <c r="AD1425" s="7"/>
      <c r="AE1425" s="7"/>
      <c r="AF1425" s="7" t="s">
        <v>3714</v>
      </c>
      <c r="AG1425" s="31" t="s">
        <v>7917</v>
      </c>
      <c r="AH1425" s="7" t="s">
        <v>7918</v>
      </c>
      <c r="AI1425" s="7"/>
      <c r="AJ1425" s="7"/>
      <c r="AK1425" s="7"/>
    </row>
    <row r="1426" spans="1:37" ht="14.25" customHeight="1" x14ac:dyDescent="0.3">
      <c r="A1426" s="6">
        <v>1425</v>
      </c>
      <c r="B1426" s="9" t="s">
        <v>3708</v>
      </c>
      <c r="C1426" s="8" t="s">
        <v>7919</v>
      </c>
      <c r="D1426" s="7" t="s">
        <v>3264</v>
      </c>
      <c r="E1426" s="7" t="s">
        <v>7267</v>
      </c>
      <c r="F1426" s="9" t="s">
        <v>3039</v>
      </c>
      <c r="G1426" s="7" t="s">
        <v>7920</v>
      </c>
      <c r="H1426" s="26">
        <v>273087050.17000002</v>
      </c>
      <c r="I1426" s="11">
        <v>1</v>
      </c>
      <c r="J1426" s="9" t="s">
        <v>2896</v>
      </c>
      <c r="K1426" s="16" t="s">
        <v>7902</v>
      </c>
      <c r="L1426" s="19">
        <v>-3458463534749090</v>
      </c>
      <c r="M1426" s="19">
        <v>-5837989301929000</v>
      </c>
      <c r="N1426" s="49">
        <v>44816</v>
      </c>
      <c r="O1426" s="49">
        <v>45146</v>
      </c>
      <c r="P1426" s="6">
        <v>11</v>
      </c>
      <c r="Q1426" s="6">
        <v>98</v>
      </c>
      <c r="R1426" s="7"/>
      <c r="S1426" s="7"/>
      <c r="T1426" s="7"/>
      <c r="U1426" s="7"/>
      <c r="V1426" s="7" t="s">
        <v>7921</v>
      </c>
      <c r="W1426" s="6">
        <v>2022</v>
      </c>
      <c r="X1426" s="7" t="s">
        <v>47</v>
      </c>
      <c r="Y1426" s="7" t="s">
        <v>7922</v>
      </c>
      <c r="Z1426" s="6" t="s">
        <v>7923</v>
      </c>
      <c r="AA1426" s="6">
        <v>40203</v>
      </c>
      <c r="AB1426" s="6">
        <v>30</v>
      </c>
      <c r="AC1426" s="7"/>
      <c r="AD1426" s="7"/>
      <c r="AE1426" s="7"/>
      <c r="AF1426" s="7" t="s">
        <v>3714</v>
      </c>
      <c r="AG1426" s="31" t="s">
        <v>7924</v>
      </c>
      <c r="AH1426" s="7" t="s">
        <v>7925</v>
      </c>
      <c r="AI1426" s="7"/>
      <c r="AJ1426" s="7"/>
      <c r="AK1426" s="7"/>
    </row>
    <row r="1427" spans="1:37" ht="14.25" customHeight="1" x14ac:dyDescent="0.3">
      <c r="A1427" s="6">
        <v>1426</v>
      </c>
      <c r="B1427" s="9" t="s">
        <v>3708</v>
      </c>
      <c r="C1427" s="8" t="s">
        <v>7926</v>
      </c>
      <c r="D1427" s="7" t="s">
        <v>3264</v>
      </c>
      <c r="E1427" s="7" t="s">
        <v>7267</v>
      </c>
      <c r="F1427" s="9" t="s">
        <v>3039</v>
      </c>
      <c r="G1427" s="7" t="s">
        <v>7927</v>
      </c>
      <c r="H1427" s="26">
        <v>1748669921.95</v>
      </c>
      <c r="I1427" s="11">
        <v>1</v>
      </c>
      <c r="J1427" s="9" t="s">
        <v>2896</v>
      </c>
      <c r="K1427" s="16" t="s">
        <v>7902</v>
      </c>
      <c r="L1427" s="19">
        <v>-3458463534749090</v>
      </c>
      <c r="M1427" s="19">
        <v>-5837989301929000</v>
      </c>
      <c r="N1427" s="49">
        <v>44816</v>
      </c>
      <c r="O1427" s="49">
        <v>45181</v>
      </c>
      <c r="P1427" s="6">
        <v>12</v>
      </c>
      <c r="Q1427" s="6">
        <v>74</v>
      </c>
      <c r="R1427" s="7"/>
      <c r="S1427" s="7"/>
      <c r="T1427" s="7"/>
      <c r="U1427" s="7"/>
      <c r="V1427" s="7" t="s">
        <v>7928</v>
      </c>
      <c r="W1427" s="6">
        <v>2022</v>
      </c>
      <c r="X1427" s="7" t="s">
        <v>47</v>
      </c>
      <c r="Y1427" s="7" t="s">
        <v>7929</v>
      </c>
      <c r="Z1427" s="6" t="s">
        <v>7930</v>
      </c>
      <c r="AA1427" s="6">
        <v>40203</v>
      </c>
      <c r="AB1427" s="6">
        <v>30</v>
      </c>
      <c r="AC1427" s="7"/>
      <c r="AD1427" s="7"/>
      <c r="AE1427" s="7"/>
      <c r="AF1427" s="7" t="s">
        <v>3714</v>
      </c>
      <c r="AG1427" s="31" t="s">
        <v>7931</v>
      </c>
      <c r="AH1427" s="7" t="s">
        <v>7932</v>
      </c>
      <c r="AI1427" s="7"/>
      <c r="AJ1427" s="7"/>
      <c r="AK1427" s="7"/>
    </row>
    <row r="1428" spans="1:37" ht="14.25" customHeight="1" x14ac:dyDescent="0.3">
      <c r="A1428" s="6">
        <v>1427</v>
      </c>
      <c r="B1428" s="9" t="s">
        <v>3708</v>
      </c>
      <c r="C1428" s="8" t="s">
        <v>7933</v>
      </c>
      <c r="D1428" s="37" t="s">
        <v>38</v>
      </c>
      <c r="E1428" s="7" t="s">
        <v>193</v>
      </c>
      <c r="F1428" s="9" t="s">
        <v>3039</v>
      </c>
      <c r="G1428" s="7" t="s">
        <v>7933</v>
      </c>
      <c r="H1428" s="26">
        <v>13900122.140000001</v>
      </c>
      <c r="I1428" s="11">
        <v>1</v>
      </c>
      <c r="J1428" s="9" t="s">
        <v>2896</v>
      </c>
      <c r="K1428" s="8" t="s">
        <v>7934</v>
      </c>
      <c r="L1428" s="21">
        <v>-3.45848119343641E+16</v>
      </c>
      <c r="M1428" s="19">
        <v>-5.83801661378664E+16</v>
      </c>
      <c r="N1428" s="49">
        <v>44825</v>
      </c>
      <c r="O1428" s="49">
        <v>44884</v>
      </c>
      <c r="P1428" s="6">
        <v>2</v>
      </c>
      <c r="Q1428" s="6">
        <v>100</v>
      </c>
      <c r="R1428" s="7"/>
      <c r="S1428" s="7"/>
      <c r="T1428" s="7"/>
      <c r="U1428" s="7"/>
      <c r="V1428" s="7" t="s">
        <v>7935</v>
      </c>
      <c r="W1428" s="6">
        <v>2022</v>
      </c>
      <c r="X1428" s="7" t="s">
        <v>47</v>
      </c>
      <c r="Y1428" s="7" t="s">
        <v>7936</v>
      </c>
      <c r="Z1428" s="6">
        <v>30709422967</v>
      </c>
      <c r="AA1428" s="6">
        <v>40203</v>
      </c>
      <c r="AB1428" s="6">
        <v>12</v>
      </c>
      <c r="AC1428" s="7"/>
      <c r="AD1428" s="7"/>
      <c r="AE1428" s="7"/>
      <c r="AF1428" s="7" t="s">
        <v>3714</v>
      </c>
      <c r="AG1428" s="31" t="s">
        <v>7937</v>
      </c>
      <c r="AH1428" s="7" t="s">
        <v>7938</v>
      </c>
      <c r="AI1428" s="7"/>
      <c r="AJ1428" s="7"/>
      <c r="AK1428" s="7"/>
    </row>
    <row r="1429" spans="1:37" ht="14.25" customHeight="1" x14ac:dyDescent="0.3">
      <c r="A1429" s="6">
        <v>1428</v>
      </c>
      <c r="B1429" s="9" t="s">
        <v>3708</v>
      </c>
      <c r="C1429" s="8" t="s">
        <v>7939</v>
      </c>
      <c r="D1429" s="23" t="s">
        <v>38</v>
      </c>
      <c r="E1429" s="7" t="s">
        <v>193</v>
      </c>
      <c r="F1429" s="9" t="s">
        <v>3039</v>
      </c>
      <c r="G1429" s="7" t="s">
        <v>7940</v>
      </c>
      <c r="H1429" s="26">
        <v>91648638.400000006</v>
      </c>
      <c r="I1429" s="11">
        <v>1</v>
      </c>
      <c r="J1429" s="9" t="s">
        <v>2896</v>
      </c>
      <c r="K1429" s="8" t="s">
        <v>7941</v>
      </c>
      <c r="L1429" s="19">
        <v>-3458454863363370</v>
      </c>
      <c r="M1429" s="19">
        <v>-5.8380266818041904E+16</v>
      </c>
      <c r="N1429" s="49">
        <v>44790</v>
      </c>
      <c r="O1429" s="49">
        <v>45066</v>
      </c>
      <c r="P1429" s="6">
        <v>9</v>
      </c>
      <c r="Q1429" s="6">
        <v>100</v>
      </c>
      <c r="R1429" s="7"/>
      <c r="S1429" s="7"/>
      <c r="T1429" s="7"/>
      <c r="U1429" s="7"/>
      <c r="V1429" s="7" t="s">
        <v>7148</v>
      </c>
      <c r="W1429" s="6">
        <v>2022</v>
      </c>
      <c r="X1429" s="7" t="s">
        <v>47</v>
      </c>
      <c r="Y1429" s="7" t="s">
        <v>7942</v>
      </c>
      <c r="Z1429" s="6">
        <v>30699339810</v>
      </c>
      <c r="AA1429" s="6">
        <v>40203</v>
      </c>
      <c r="AB1429" s="6">
        <v>15</v>
      </c>
      <c r="AC1429" s="7"/>
      <c r="AD1429" s="7"/>
      <c r="AE1429" s="7"/>
      <c r="AF1429" s="7" t="s">
        <v>3714</v>
      </c>
      <c r="AG1429" s="31" t="s">
        <v>7943</v>
      </c>
      <c r="AH1429" s="7" t="s">
        <v>7944</v>
      </c>
      <c r="AI1429" s="7"/>
      <c r="AJ1429" s="7"/>
      <c r="AK1429" s="7"/>
    </row>
    <row r="1430" spans="1:37" ht="14.25" customHeight="1" x14ac:dyDescent="0.3">
      <c r="A1430" s="6">
        <v>1429</v>
      </c>
      <c r="B1430" s="9" t="s">
        <v>3708</v>
      </c>
      <c r="C1430" s="8" t="s">
        <v>7945</v>
      </c>
      <c r="D1430" s="23" t="s">
        <v>38</v>
      </c>
      <c r="E1430" s="7" t="s">
        <v>193</v>
      </c>
      <c r="F1430" s="9" t="s">
        <v>3039</v>
      </c>
      <c r="G1430" s="7" t="s">
        <v>7946</v>
      </c>
      <c r="H1430" s="26">
        <v>86153470</v>
      </c>
      <c r="I1430" s="11">
        <v>1</v>
      </c>
      <c r="J1430" s="9" t="s">
        <v>2896</v>
      </c>
      <c r="K1430" s="8" t="s">
        <v>7947</v>
      </c>
      <c r="L1430" s="19">
        <v>-3457972160478580</v>
      </c>
      <c r="M1430" s="19">
        <v>-5838271750384690</v>
      </c>
      <c r="N1430" s="49">
        <v>44928</v>
      </c>
      <c r="O1430" s="49">
        <v>45046</v>
      </c>
      <c r="P1430" s="6">
        <v>4</v>
      </c>
      <c r="Q1430" s="6">
        <v>100</v>
      </c>
      <c r="R1430" s="7"/>
      <c r="S1430" s="7"/>
      <c r="T1430" s="7"/>
      <c r="U1430" s="7"/>
      <c r="V1430" s="7" t="s">
        <v>7948</v>
      </c>
      <c r="W1430" s="6">
        <v>2022</v>
      </c>
      <c r="X1430" s="7" t="s">
        <v>47</v>
      </c>
      <c r="Y1430" s="7" t="s">
        <v>7949</v>
      </c>
      <c r="Z1430" s="6">
        <v>30709422967</v>
      </c>
      <c r="AA1430" s="6">
        <v>40203</v>
      </c>
      <c r="AB1430" s="6">
        <v>10</v>
      </c>
      <c r="AC1430" s="7"/>
      <c r="AD1430" s="7"/>
      <c r="AE1430" s="7"/>
      <c r="AF1430" s="7" t="s">
        <v>3714</v>
      </c>
      <c r="AG1430" s="31" t="s">
        <v>7950</v>
      </c>
      <c r="AH1430" s="7" t="s">
        <v>7951</v>
      </c>
      <c r="AI1430" s="7"/>
      <c r="AJ1430" s="7"/>
      <c r="AK1430" s="7"/>
    </row>
    <row r="1431" spans="1:37" ht="14.25" customHeight="1" x14ac:dyDescent="0.3">
      <c r="A1431" s="6">
        <v>1430</v>
      </c>
      <c r="B1431" s="9" t="s">
        <v>3708</v>
      </c>
      <c r="C1431" s="8" t="s">
        <v>7952</v>
      </c>
      <c r="D1431" s="7" t="s">
        <v>3264</v>
      </c>
      <c r="E1431" s="7" t="s">
        <v>7267</v>
      </c>
      <c r="F1431" s="9" t="s">
        <v>3039</v>
      </c>
      <c r="G1431" s="7" t="s">
        <v>7953</v>
      </c>
      <c r="H1431" s="26">
        <v>110848553</v>
      </c>
      <c r="I1431" s="11">
        <v>1</v>
      </c>
      <c r="J1431" s="9" t="s">
        <v>2896</v>
      </c>
      <c r="K1431" s="8" t="s">
        <v>7954</v>
      </c>
      <c r="L1431" s="19">
        <v>-3458394241416250</v>
      </c>
      <c r="M1431" s="19">
        <v>-5837585589224970</v>
      </c>
      <c r="N1431" s="49">
        <v>44977</v>
      </c>
      <c r="O1431" s="49">
        <v>45134</v>
      </c>
      <c r="P1431" s="6">
        <v>5</v>
      </c>
      <c r="Q1431" s="17">
        <v>75</v>
      </c>
      <c r="R1431" s="7"/>
      <c r="S1431" s="7"/>
      <c r="T1431" s="7"/>
      <c r="U1431" s="7"/>
      <c r="V1431" s="7" t="s">
        <v>6282</v>
      </c>
      <c r="W1431" s="6">
        <v>2022</v>
      </c>
      <c r="X1431" s="7" t="s">
        <v>47</v>
      </c>
      <c r="Y1431" s="7" t="s">
        <v>7955</v>
      </c>
      <c r="Z1431" s="6">
        <v>30699339810</v>
      </c>
      <c r="AA1431" s="6">
        <v>40203</v>
      </c>
      <c r="AB1431" s="6">
        <v>20</v>
      </c>
      <c r="AC1431" s="7"/>
      <c r="AD1431" s="7"/>
      <c r="AE1431" s="7"/>
      <c r="AF1431" s="7" t="s">
        <v>3714</v>
      </c>
      <c r="AG1431" s="31" t="s">
        <v>7956</v>
      </c>
      <c r="AH1431" s="7" t="s">
        <v>7957</v>
      </c>
      <c r="AI1431" s="7"/>
      <c r="AJ1431" s="7"/>
      <c r="AK1431" s="7"/>
    </row>
    <row r="1432" spans="1:37" ht="14.25" customHeight="1" x14ac:dyDescent="0.3">
      <c r="A1432" s="6">
        <v>1431</v>
      </c>
      <c r="B1432" s="9" t="s">
        <v>3708</v>
      </c>
      <c r="C1432" s="8" t="s">
        <v>7958</v>
      </c>
      <c r="D1432" s="23" t="s">
        <v>38</v>
      </c>
      <c r="E1432" s="7" t="s">
        <v>7267</v>
      </c>
      <c r="F1432" s="9" t="s">
        <v>3039</v>
      </c>
      <c r="G1432" s="7" t="s">
        <v>7958</v>
      </c>
      <c r="H1432" s="26">
        <v>216279136.74000001</v>
      </c>
      <c r="I1432" s="11">
        <v>1</v>
      </c>
      <c r="J1432" s="9" t="s">
        <v>2896</v>
      </c>
      <c r="K1432" s="16" t="s">
        <v>7959</v>
      </c>
      <c r="L1432" s="19">
        <v>-3457814340078380</v>
      </c>
      <c r="M1432" s="19">
        <v>-5.8387417161620096E+16</v>
      </c>
      <c r="N1432" s="49">
        <v>44851</v>
      </c>
      <c r="O1432" s="49">
        <v>45212</v>
      </c>
      <c r="P1432" s="6">
        <v>12</v>
      </c>
      <c r="Q1432" s="6">
        <v>100</v>
      </c>
      <c r="R1432" s="7"/>
      <c r="S1432" s="7"/>
      <c r="T1432" s="7"/>
      <c r="U1432" s="7"/>
      <c r="V1432" s="7" t="s">
        <v>7960</v>
      </c>
      <c r="W1432" s="6">
        <v>2022</v>
      </c>
      <c r="X1432" s="7" t="s">
        <v>47</v>
      </c>
      <c r="Y1432" s="7" t="s">
        <v>7961</v>
      </c>
      <c r="Z1432" s="6">
        <v>30707431896</v>
      </c>
      <c r="AA1432" s="6">
        <v>40203</v>
      </c>
      <c r="AB1432" s="6">
        <v>18</v>
      </c>
      <c r="AC1432" s="7"/>
      <c r="AD1432" s="7"/>
      <c r="AE1432" s="7"/>
      <c r="AF1432" s="7" t="s">
        <v>3714</v>
      </c>
      <c r="AG1432" s="31" t="s">
        <v>7924</v>
      </c>
      <c r="AH1432" s="7" t="s">
        <v>7962</v>
      </c>
      <c r="AI1432" s="7"/>
      <c r="AJ1432" s="7"/>
      <c r="AK1432" s="7"/>
    </row>
    <row r="1433" spans="1:37" ht="14.25" customHeight="1" x14ac:dyDescent="0.3">
      <c r="A1433" s="6">
        <v>1432</v>
      </c>
      <c r="B1433" s="9" t="s">
        <v>3708</v>
      </c>
      <c r="C1433" s="8" t="s">
        <v>7963</v>
      </c>
      <c r="D1433" s="7" t="s">
        <v>3264</v>
      </c>
      <c r="E1433" s="7" t="s">
        <v>7267</v>
      </c>
      <c r="F1433" s="9" t="s">
        <v>3039</v>
      </c>
      <c r="G1433" s="7" t="s">
        <v>7963</v>
      </c>
      <c r="H1433" s="26">
        <v>198331412.22</v>
      </c>
      <c r="I1433" s="11">
        <v>1</v>
      </c>
      <c r="J1433" s="9" t="s">
        <v>2896</v>
      </c>
      <c r="K1433" s="16" t="s">
        <v>7964</v>
      </c>
      <c r="L1433" s="19">
        <v>-3457955826682590</v>
      </c>
      <c r="M1433" s="19">
        <v>-5838619993688310</v>
      </c>
      <c r="N1433" s="49">
        <v>44866</v>
      </c>
      <c r="O1433" s="49">
        <v>45292</v>
      </c>
      <c r="P1433" s="6">
        <v>12</v>
      </c>
      <c r="Q1433" s="17">
        <v>99.04</v>
      </c>
      <c r="R1433" s="7"/>
      <c r="S1433" s="7"/>
      <c r="T1433" s="7"/>
      <c r="U1433" s="7"/>
      <c r="V1433" s="7" t="s">
        <v>7264</v>
      </c>
      <c r="W1433" s="6">
        <v>2022</v>
      </c>
      <c r="X1433" s="7" t="s">
        <v>47</v>
      </c>
      <c r="Y1433" s="7" t="s">
        <v>7965</v>
      </c>
      <c r="Z1433" s="6">
        <v>30657536551</v>
      </c>
      <c r="AA1433" s="6">
        <v>40203</v>
      </c>
      <c r="AB1433" s="6">
        <v>10</v>
      </c>
      <c r="AC1433" s="7"/>
      <c r="AD1433" s="7"/>
      <c r="AE1433" s="7"/>
      <c r="AF1433" s="7" t="s">
        <v>3714</v>
      </c>
      <c r="AG1433" s="31" t="s">
        <v>7966</v>
      </c>
      <c r="AH1433" s="7" t="s">
        <v>7967</v>
      </c>
      <c r="AI1433" s="7"/>
      <c r="AJ1433" s="7"/>
      <c r="AK1433" s="7"/>
    </row>
    <row r="1434" spans="1:37" ht="14.25" customHeight="1" x14ac:dyDescent="0.3">
      <c r="A1434" s="6">
        <v>1433</v>
      </c>
      <c r="B1434" s="9" t="s">
        <v>3708</v>
      </c>
      <c r="C1434" s="8" t="s">
        <v>7968</v>
      </c>
      <c r="D1434" s="7" t="s">
        <v>3264</v>
      </c>
      <c r="E1434" s="7" t="s">
        <v>87</v>
      </c>
      <c r="F1434" s="9" t="s">
        <v>3039</v>
      </c>
      <c r="G1434" s="7" t="s">
        <v>7969</v>
      </c>
      <c r="H1434" s="26">
        <v>141180206.81999999</v>
      </c>
      <c r="I1434" s="11">
        <v>1</v>
      </c>
      <c r="J1434" s="9" t="s">
        <v>2896</v>
      </c>
      <c r="K1434" s="16" t="s">
        <v>7964</v>
      </c>
      <c r="L1434" s="19">
        <v>-3457955826682590</v>
      </c>
      <c r="M1434" s="19">
        <v>-5838619993688310</v>
      </c>
      <c r="N1434" s="49">
        <v>44940</v>
      </c>
      <c r="O1434" s="49">
        <v>45244</v>
      </c>
      <c r="P1434" s="6">
        <v>11</v>
      </c>
      <c r="Q1434" s="17">
        <v>70</v>
      </c>
      <c r="R1434" s="7"/>
      <c r="S1434" s="7"/>
      <c r="T1434" s="7"/>
      <c r="U1434" s="7"/>
      <c r="V1434" s="7" t="s">
        <v>7264</v>
      </c>
      <c r="W1434" s="6">
        <v>2022</v>
      </c>
      <c r="X1434" s="7" t="s">
        <v>47</v>
      </c>
      <c r="Y1434" s="7" t="s">
        <v>7970</v>
      </c>
      <c r="Z1434" s="6">
        <v>30657536551</v>
      </c>
      <c r="AA1434" s="6" t="s">
        <v>7971</v>
      </c>
      <c r="AB1434" s="6">
        <v>15</v>
      </c>
      <c r="AC1434" s="7"/>
      <c r="AD1434" s="7"/>
      <c r="AE1434" s="7"/>
      <c r="AF1434" s="7" t="s">
        <v>3714</v>
      </c>
      <c r="AG1434" s="31" t="s">
        <v>7972</v>
      </c>
      <c r="AH1434" s="7" t="s">
        <v>7881</v>
      </c>
      <c r="AI1434" s="7"/>
      <c r="AJ1434" s="7"/>
      <c r="AK1434" s="7"/>
    </row>
    <row r="1435" spans="1:37" ht="14.25" customHeight="1" x14ac:dyDescent="0.3">
      <c r="A1435" s="6">
        <v>1434</v>
      </c>
      <c r="B1435" s="9" t="s">
        <v>3708</v>
      </c>
      <c r="C1435" s="8" t="s">
        <v>7973</v>
      </c>
      <c r="D1435" s="23" t="s">
        <v>38</v>
      </c>
      <c r="E1435" s="7" t="s">
        <v>7267</v>
      </c>
      <c r="F1435" s="9" t="s">
        <v>3039</v>
      </c>
      <c r="G1435" s="7" t="s">
        <v>7974</v>
      </c>
      <c r="H1435" s="26">
        <v>148537096.50999999</v>
      </c>
      <c r="I1435" s="11">
        <v>1</v>
      </c>
      <c r="J1435" s="9" t="s">
        <v>2896</v>
      </c>
      <c r="K1435" s="16" t="s">
        <v>7269</v>
      </c>
      <c r="L1435" s="19">
        <v>-3457277925237590</v>
      </c>
      <c r="M1435" s="19">
        <v>-5840136814550980</v>
      </c>
      <c r="N1435" s="49">
        <v>43832</v>
      </c>
      <c r="O1435" s="49">
        <v>45046</v>
      </c>
      <c r="P1435" s="6">
        <v>12</v>
      </c>
      <c r="Q1435" s="6">
        <v>100</v>
      </c>
      <c r="R1435" s="7"/>
      <c r="S1435" s="7"/>
      <c r="T1435" s="7"/>
      <c r="U1435" s="7"/>
      <c r="V1435" s="7" t="s">
        <v>7975</v>
      </c>
      <c r="W1435" s="6">
        <v>2022</v>
      </c>
      <c r="X1435" s="7" t="s">
        <v>47</v>
      </c>
      <c r="Y1435" s="7" t="s">
        <v>7271</v>
      </c>
      <c r="Z1435" s="6">
        <v>30716685361</v>
      </c>
      <c r="AA1435" s="6">
        <v>572</v>
      </c>
      <c r="AB1435" s="6">
        <v>30</v>
      </c>
      <c r="AC1435" s="7"/>
      <c r="AD1435" s="7"/>
      <c r="AE1435" s="7"/>
      <c r="AF1435" s="7" t="s">
        <v>3714</v>
      </c>
      <c r="AG1435" s="31" t="s">
        <v>7976</v>
      </c>
      <c r="AH1435" s="7" t="s">
        <v>7977</v>
      </c>
      <c r="AI1435" s="7"/>
      <c r="AJ1435" s="7"/>
      <c r="AK1435" s="7"/>
    </row>
    <row r="1436" spans="1:37" ht="14.25" customHeight="1" x14ac:dyDescent="0.3">
      <c r="A1436" s="6">
        <v>1435</v>
      </c>
      <c r="B1436" s="7" t="s">
        <v>5619</v>
      </c>
      <c r="C1436" s="8" t="s">
        <v>7978</v>
      </c>
      <c r="D1436" s="7" t="s">
        <v>38</v>
      </c>
      <c r="E1436" s="7"/>
      <c r="F1436" s="7" t="s">
        <v>56</v>
      </c>
      <c r="G1436" s="7"/>
      <c r="H1436" s="6">
        <v>1352230</v>
      </c>
      <c r="I1436" s="7">
        <v>4</v>
      </c>
      <c r="J1436" s="7" t="s">
        <v>367</v>
      </c>
      <c r="K1436" s="8" t="s">
        <v>7979</v>
      </c>
      <c r="L1436" s="7">
        <v>-34.633837</v>
      </c>
      <c r="M1436" s="7">
        <v>-58.394353000000002</v>
      </c>
      <c r="N1436" s="52"/>
      <c r="O1436" s="52"/>
      <c r="P1436" s="7">
        <v>3</v>
      </c>
      <c r="Q1436" s="7"/>
      <c r="R1436" s="7"/>
      <c r="S1436" s="7"/>
      <c r="T1436" s="7"/>
      <c r="U1436" s="7"/>
      <c r="V1436" s="7" t="s">
        <v>7980</v>
      </c>
      <c r="W1436" s="7"/>
      <c r="X1436" s="7" t="s">
        <v>5615</v>
      </c>
      <c r="Y1436" s="7" t="s">
        <v>7981</v>
      </c>
      <c r="Z1436" s="6"/>
      <c r="AA1436" s="6"/>
      <c r="AB1436" s="7"/>
      <c r="AC1436" s="7"/>
      <c r="AD1436" s="7"/>
      <c r="AE1436" s="7"/>
      <c r="AF1436" s="7"/>
      <c r="AG1436" s="7"/>
      <c r="AH1436" s="7"/>
      <c r="AI1436" s="7"/>
      <c r="AJ1436" s="7"/>
      <c r="AK1436" s="7"/>
    </row>
    <row r="1437" spans="1:37" ht="14.25" customHeight="1" x14ac:dyDescent="0.3">
      <c r="A1437" s="6">
        <v>1436</v>
      </c>
      <c r="B1437" s="7" t="s">
        <v>5619</v>
      </c>
      <c r="C1437" s="8" t="s">
        <v>7982</v>
      </c>
      <c r="D1437" s="7" t="s">
        <v>38</v>
      </c>
      <c r="E1437" s="7"/>
      <c r="F1437" s="7" t="s">
        <v>56</v>
      </c>
      <c r="G1437" s="7"/>
      <c r="H1437" s="6">
        <v>1087509</v>
      </c>
      <c r="I1437" s="7">
        <v>4</v>
      </c>
      <c r="J1437" s="7" t="s">
        <v>367</v>
      </c>
      <c r="K1437" s="8" t="s">
        <v>7983</v>
      </c>
      <c r="L1437" s="7">
        <v>-34.633837</v>
      </c>
      <c r="M1437" s="7">
        <v>-58.394353000000002</v>
      </c>
      <c r="N1437" s="52"/>
      <c r="O1437" s="52"/>
      <c r="P1437" s="7">
        <v>3</v>
      </c>
      <c r="Q1437" s="7"/>
      <c r="R1437" s="7"/>
      <c r="S1437" s="7"/>
      <c r="T1437" s="7"/>
      <c r="U1437" s="7"/>
      <c r="V1437" s="7" t="s">
        <v>7984</v>
      </c>
      <c r="W1437" s="7"/>
      <c r="X1437" s="7" t="s">
        <v>7985</v>
      </c>
      <c r="Y1437" s="7" t="s">
        <v>7986</v>
      </c>
      <c r="Z1437" s="6"/>
      <c r="AA1437" s="6"/>
      <c r="AB1437" s="7"/>
      <c r="AC1437" s="7"/>
      <c r="AD1437" s="7"/>
      <c r="AE1437" s="7"/>
      <c r="AF1437" s="7"/>
      <c r="AG1437" s="7"/>
      <c r="AH1437" s="7"/>
      <c r="AI1437" s="7"/>
      <c r="AJ1437" s="7"/>
      <c r="AK1437" s="7"/>
    </row>
    <row r="1438" spans="1:37" ht="14.25" customHeight="1" x14ac:dyDescent="0.3">
      <c r="A1438" s="6">
        <v>1437</v>
      </c>
      <c r="B1438" s="7" t="s">
        <v>7779</v>
      </c>
      <c r="C1438" s="8" t="s">
        <v>7987</v>
      </c>
      <c r="D1438" s="7" t="s">
        <v>5186</v>
      </c>
      <c r="E1438" s="7" t="s">
        <v>7781</v>
      </c>
      <c r="F1438" s="7" t="s">
        <v>56</v>
      </c>
      <c r="G1438" s="7" t="s">
        <v>7988</v>
      </c>
      <c r="H1438" s="6" t="s">
        <v>7989</v>
      </c>
      <c r="I1438" s="7">
        <v>14</v>
      </c>
      <c r="J1438" s="7" t="s">
        <v>423</v>
      </c>
      <c r="K1438" s="8" t="s">
        <v>7990</v>
      </c>
      <c r="L1438" s="7" t="s">
        <v>7991</v>
      </c>
      <c r="M1438" s="7" t="s">
        <v>7992</v>
      </c>
      <c r="N1438" s="52">
        <v>44999</v>
      </c>
      <c r="O1438" s="52">
        <v>45152</v>
      </c>
      <c r="P1438" s="7">
        <v>5</v>
      </c>
      <c r="Q1438" s="7">
        <v>0</v>
      </c>
      <c r="R1438" s="7"/>
      <c r="S1438" s="7"/>
      <c r="T1438" s="7"/>
      <c r="U1438" s="7"/>
      <c r="V1438" s="7" t="s">
        <v>7993</v>
      </c>
      <c r="W1438" s="6">
        <v>2022</v>
      </c>
      <c r="X1438" s="7" t="s">
        <v>5631</v>
      </c>
      <c r="Y1438" s="7" t="s">
        <v>7994</v>
      </c>
      <c r="Z1438" s="6">
        <v>30717998681</v>
      </c>
      <c r="AA1438" s="6" t="s">
        <v>7995</v>
      </c>
      <c r="AB1438" s="7"/>
      <c r="AC1438" s="7"/>
      <c r="AD1438" s="7"/>
      <c r="AE1438" s="7"/>
      <c r="AF1438" s="7"/>
      <c r="AG1438" s="7"/>
      <c r="AH1438" s="7" t="s">
        <v>7996</v>
      </c>
      <c r="AI1438" s="7"/>
      <c r="AJ1438" s="7"/>
      <c r="AK1438" s="7"/>
    </row>
    <row r="1439" spans="1:37" ht="14.25" customHeight="1" x14ac:dyDescent="0.3">
      <c r="A1439" s="6">
        <v>1438</v>
      </c>
      <c r="B1439" s="7" t="s">
        <v>7997</v>
      </c>
      <c r="C1439" s="8" t="s">
        <v>7997</v>
      </c>
      <c r="D1439" s="7" t="s">
        <v>5186</v>
      </c>
      <c r="E1439" s="7" t="s">
        <v>55</v>
      </c>
      <c r="F1439" s="7" t="s">
        <v>56</v>
      </c>
      <c r="G1439" s="7" t="s">
        <v>7998</v>
      </c>
      <c r="H1439" s="6" t="s">
        <v>7999</v>
      </c>
      <c r="I1439" s="7">
        <v>5</v>
      </c>
      <c r="J1439" s="7" t="s">
        <v>1842</v>
      </c>
      <c r="K1439" s="8" t="s">
        <v>8000</v>
      </c>
      <c r="L1439" s="7">
        <v>-34.625900000000001</v>
      </c>
      <c r="M1439" s="7">
        <v>-58.420259999999999</v>
      </c>
      <c r="N1439" s="52">
        <v>44979</v>
      </c>
      <c r="O1439" s="52">
        <v>45160</v>
      </c>
      <c r="P1439" s="7">
        <v>6</v>
      </c>
      <c r="Q1439" s="7">
        <v>0</v>
      </c>
      <c r="R1439" s="7"/>
      <c r="S1439" s="7"/>
      <c r="T1439" s="7"/>
      <c r="U1439" s="7"/>
      <c r="V1439" s="7" t="s">
        <v>8001</v>
      </c>
      <c r="W1439" s="7">
        <v>2022</v>
      </c>
      <c r="X1439" s="7" t="s">
        <v>1171</v>
      </c>
      <c r="Y1439" s="7" t="s">
        <v>8002</v>
      </c>
      <c r="Z1439" s="6">
        <v>30711399336</v>
      </c>
      <c r="AA1439" s="6" t="s">
        <v>8003</v>
      </c>
      <c r="AB1439" s="7"/>
      <c r="AC1439" s="7"/>
      <c r="AD1439" s="7"/>
      <c r="AE1439" s="7"/>
      <c r="AF1439" s="7"/>
      <c r="AG1439" s="31" t="s">
        <v>8004</v>
      </c>
      <c r="AH1439" s="7" t="s">
        <v>8005</v>
      </c>
      <c r="AI1439" s="7"/>
      <c r="AJ1439" s="7"/>
      <c r="AK1439" s="7"/>
    </row>
    <row r="1440" spans="1:37" ht="14.25" customHeight="1" x14ac:dyDescent="0.3">
      <c r="A1440" s="6">
        <v>1439</v>
      </c>
      <c r="B1440" s="7" t="s">
        <v>8006</v>
      </c>
      <c r="C1440" s="8" t="s">
        <v>8007</v>
      </c>
      <c r="D1440" s="7" t="s">
        <v>5186</v>
      </c>
      <c r="E1440" s="7" t="s">
        <v>193</v>
      </c>
      <c r="F1440" s="7" t="s">
        <v>56</v>
      </c>
      <c r="G1440" s="7" t="s">
        <v>8008</v>
      </c>
      <c r="H1440" s="6" t="s">
        <v>8009</v>
      </c>
      <c r="I1440" s="7">
        <v>7</v>
      </c>
      <c r="J1440" s="7" t="s">
        <v>690</v>
      </c>
      <c r="K1440" s="8" t="s">
        <v>8010</v>
      </c>
      <c r="L1440" s="7">
        <v>-34.647888940000001</v>
      </c>
      <c r="M1440" s="7">
        <v>-58.452945219999997</v>
      </c>
      <c r="N1440" s="52">
        <v>44774</v>
      </c>
      <c r="O1440" s="52">
        <v>44957</v>
      </c>
      <c r="P1440" s="7">
        <v>6</v>
      </c>
      <c r="Q1440" s="6">
        <v>85</v>
      </c>
      <c r="R1440" s="7"/>
      <c r="S1440" s="7"/>
      <c r="T1440" s="7"/>
      <c r="U1440" s="7"/>
      <c r="V1440" s="7" t="s">
        <v>8011</v>
      </c>
      <c r="W1440" s="6">
        <v>2022</v>
      </c>
      <c r="X1440" s="7" t="s">
        <v>5631</v>
      </c>
      <c r="Y1440" s="7" t="s">
        <v>8012</v>
      </c>
      <c r="Z1440" s="6"/>
      <c r="AA1440" s="6"/>
      <c r="AB1440" s="7"/>
      <c r="AC1440" s="7"/>
      <c r="AD1440" s="7"/>
      <c r="AE1440" s="7"/>
      <c r="AF1440" s="7"/>
      <c r="AG1440" s="7"/>
      <c r="AH1440" s="7"/>
      <c r="AI1440" s="7"/>
      <c r="AJ1440" s="7"/>
      <c r="AK1440" s="7"/>
    </row>
    <row r="1441" spans="1:37" ht="14.25" customHeight="1" x14ac:dyDescent="0.3">
      <c r="A1441" s="6">
        <v>1440</v>
      </c>
      <c r="B1441" s="7" t="s">
        <v>7751</v>
      </c>
      <c r="C1441" s="8" t="s">
        <v>8013</v>
      </c>
      <c r="D1441" s="7" t="s">
        <v>5186</v>
      </c>
      <c r="E1441" s="7" t="s">
        <v>7753</v>
      </c>
      <c r="F1441" s="7" t="s">
        <v>56</v>
      </c>
      <c r="G1441" s="7" t="s">
        <v>8014</v>
      </c>
      <c r="H1441" s="26">
        <v>154264322.93000001</v>
      </c>
      <c r="I1441" s="7">
        <v>3</v>
      </c>
      <c r="J1441" s="7" t="s">
        <v>538</v>
      </c>
      <c r="K1441" s="8" t="s">
        <v>8015</v>
      </c>
      <c r="L1441" s="7" t="s">
        <v>8016</v>
      </c>
      <c r="M1441" s="7" t="s">
        <v>8017</v>
      </c>
      <c r="N1441" s="49">
        <v>44986</v>
      </c>
      <c r="O1441" s="49">
        <v>45230</v>
      </c>
      <c r="P1441" s="7">
        <v>8</v>
      </c>
      <c r="Q1441" s="6">
        <v>9</v>
      </c>
      <c r="R1441" s="7"/>
      <c r="S1441" s="7"/>
      <c r="T1441" s="7"/>
      <c r="U1441" s="7"/>
      <c r="V1441" s="7" t="s">
        <v>8018</v>
      </c>
      <c r="W1441" s="6">
        <v>2022</v>
      </c>
      <c r="X1441" s="7" t="s">
        <v>5631</v>
      </c>
      <c r="Y1441" s="7" t="s">
        <v>8019</v>
      </c>
      <c r="Z1441" s="6">
        <v>33661628729</v>
      </c>
      <c r="AA1441" s="6" t="s">
        <v>8020</v>
      </c>
      <c r="AB1441" s="7"/>
      <c r="AC1441" s="7"/>
      <c r="AD1441" s="7"/>
      <c r="AE1441" s="7"/>
      <c r="AF1441" s="7"/>
      <c r="AG1441" s="7"/>
      <c r="AH1441" s="7"/>
      <c r="AI1441" s="7"/>
      <c r="AJ1441" s="7"/>
      <c r="AK1441" s="7"/>
    </row>
    <row r="1442" spans="1:37" ht="14.25" customHeight="1" x14ac:dyDescent="0.3">
      <c r="A1442" s="6">
        <v>1441</v>
      </c>
      <c r="B1442" s="7" t="s">
        <v>7751</v>
      </c>
      <c r="C1442" s="8" t="s">
        <v>8021</v>
      </c>
      <c r="D1442" s="7" t="s">
        <v>5186</v>
      </c>
      <c r="E1442" s="7" t="s">
        <v>7753</v>
      </c>
      <c r="F1442" s="7" t="s">
        <v>56</v>
      </c>
      <c r="G1442" s="7" t="s">
        <v>8022</v>
      </c>
      <c r="H1442" s="26">
        <v>33500779.68</v>
      </c>
      <c r="I1442" s="6" t="s">
        <v>8023</v>
      </c>
      <c r="J1442" s="7" t="s">
        <v>8024</v>
      </c>
      <c r="K1442" s="8" t="s">
        <v>8025</v>
      </c>
      <c r="L1442" s="7" t="s">
        <v>8026</v>
      </c>
      <c r="M1442" s="7" t="s">
        <v>8027</v>
      </c>
      <c r="N1442" s="49">
        <v>45048</v>
      </c>
      <c r="O1442" s="49">
        <v>45171</v>
      </c>
      <c r="P1442" s="7">
        <v>4</v>
      </c>
      <c r="Q1442" s="6">
        <v>0</v>
      </c>
      <c r="R1442" s="7"/>
      <c r="S1442" s="7"/>
      <c r="T1442" s="7"/>
      <c r="U1442" s="7"/>
      <c r="V1442" s="7" t="s">
        <v>8028</v>
      </c>
      <c r="W1442" s="6">
        <v>2022</v>
      </c>
      <c r="X1442" s="7" t="s">
        <v>5631</v>
      </c>
      <c r="Y1442" s="7" t="s">
        <v>8029</v>
      </c>
      <c r="Z1442" s="6">
        <v>30710454961</v>
      </c>
      <c r="AA1442" s="6" t="s">
        <v>8030</v>
      </c>
      <c r="AB1442" s="7"/>
      <c r="AC1442" s="7"/>
      <c r="AD1442" s="7"/>
      <c r="AE1442" s="7"/>
      <c r="AF1442" s="7"/>
      <c r="AG1442" s="7"/>
      <c r="AH1442" s="7"/>
      <c r="AI1442" s="7"/>
      <c r="AJ1442" s="7"/>
      <c r="AK1442" s="7"/>
    </row>
    <row r="1443" spans="1:37" ht="14.25" customHeight="1" x14ac:dyDescent="0.3">
      <c r="A1443" s="6">
        <v>1442</v>
      </c>
      <c r="B1443" s="7" t="s">
        <v>8031</v>
      </c>
      <c r="C1443" s="8" t="s">
        <v>8032</v>
      </c>
      <c r="D1443" s="7" t="s">
        <v>5186</v>
      </c>
      <c r="E1443" s="7" t="s">
        <v>193</v>
      </c>
      <c r="F1443" s="7" t="s">
        <v>56</v>
      </c>
      <c r="G1443" s="7" t="s">
        <v>8033</v>
      </c>
      <c r="H1443" s="6">
        <v>576627140</v>
      </c>
      <c r="I1443" s="7">
        <v>1</v>
      </c>
      <c r="J1443" s="7" t="s">
        <v>7570</v>
      </c>
      <c r="K1443" s="8" t="s">
        <v>5712</v>
      </c>
      <c r="L1443" s="7" t="s">
        <v>8034</v>
      </c>
      <c r="M1443" s="7" t="s">
        <v>8035</v>
      </c>
      <c r="N1443" s="52">
        <v>44930</v>
      </c>
      <c r="O1443" s="52">
        <v>45412</v>
      </c>
      <c r="P1443" s="7">
        <v>13</v>
      </c>
      <c r="Q1443" s="6">
        <v>10</v>
      </c>
      <c r="R1443" s="7"/>
      <c r="S1443" s="7"/>
      <c r="T1443" s="7"/>
      <c r="U1443" s="7"/>
      <c r="V1443" s="7" t="s">
        <v>354</v>
      </c>
      <c r="W1443" s="6">
        <v>2022</v>
      </c>
      <c r="X1443" s="7" t="s">
        <v>5631</v>
      </c>
      <c r="Y1443" s="7" t="s">
        <v>7382</v>
      </c>
      <c r="Z1443" s="6">
        <v>30647727545</v>
      </c>
      <c r="AA1443" s="6" t="s">
        <v>8036</v>
      </c>
      <c r="AB1443" s="7"/>
      <c r="AC1443" s="7"/>
      <c r="AD1443" s="7"/>
      <c r="AE1443" s="7"/>
      <c r="AF1443" s="7"/>
      <c r="AG1443" s="7"/>
      <c r="AH1443" s="7" t="s">
        <v>8037</v>
      </c>
      <c r="AI1443" s="7"/>
      <c r="AJ1443" s="7"/>
      <c r="AK1443" s="7"/>
    </row>
    <row r="1444" spans="1:37" ht="14.25" customHeight="1" x14ac:dyDescent="0.3">
      <c r="A1444" s="6">
        <v>1443</v>
      </c>
      <c r="B1444" s="7" t="s">
        <v>8031</v>
      </c>
      <c r="C1444" s="8" t="s">
        <v>8038</v>
      </c>
      <c r="D1444" s="7" t="s">
        <v>5186</v>
      </c>
      <c r="E1444" s="7" t="s">
        <v>193</v>
      </c>
      <c r="F1444" s="7" t="s">
        <v>56</v>
      </c>
      <c r="G1444" s="7" t="s">
        <v>8039</v>
      </c>
      <c r="H1444" s="26">
        <v>270459255.26999998</v>
      </c>
      <c r="I1444" s="7">
        <v>1</v>
      </c>
      <c r="J1444" s="7" t="s">
        <v>68</v>
      </c>
      <c r="K1444" s="8" t="s">
        <v>8040</v>
      </c>
      <c r="L1444" s="7">
        <v>-34610049</v>
      </c>
      <c r="M1444" s="7">
        <v>-58372217</v>
      </c>
      <c r="N1444" s="52">
        <v>45048</v>
      </c>
      <c r="O1444" s="52">
        <v>45262</v>
      </c>
      <c r="P1444" s="7">
        <v>7</v>
      </c>
      <c r="Q1444" s="7">
        <v>0</v>
      </c>
      <c r="R1444" s="7"/>
      <c r="S1444" s="7"/>
      <c r="T1444" s="7"/>
      <c r="U1444" s="7"/>
      <c r="V1444" s="7" t="s">
        <v>354</v>
      </c>
      <c r="W1444" s="7">
        <v>2022</v>
      </c>
      <c r="X1444" s="7" t="s">
        <v>47</v>
      </c>
      <c r="Y1444" s="7" t="s">
        <v>7382</v>
      </c>
      <c r="Z1444" s="6">
        <v>30647727545</v>
      </c>
      <c r="AA1444" s="6" t="s">
        <v>8041</v>
      </c>
      <c r="AB1444" s="7"/>
      <c r="AC1444" s="7"/>
      <c r="AD1444" s="7"/>
      <c r="AE1444" s="7"/>
      <c r="AF1444" s="7"/>
      <c r="AG1444" s="7"/>
      <c r="AH1444" s="7" t="s">
        <v>8042</v>
      </c>
      <c r="AI1444" s="7"/>
      <c r="AJ1444" s="7"/>
      <c r="AK1444" s="7"/>
    </row>
    <row r="1445" spans="1:37" ht="14.25" customHeight="1" x14ac:dyDescent="0.3">
      <c r="A1445" s="6">
        <v>1444</v>
      </c>
      <c r="B1445" s="7" t="s">
        <v>8043</v>
      </c>
      <c r="C1445" s="8" t="s">
        <v>8044</v>
      </c>
      <c r="D1445" s="7" t="s">
        <v>5186</v>
      </c>
      <c r="E1445" s="7" t="s">
        <v>193</v>
      </c>
      <c r="F1445" s="7" t="s">
        <v>56</v>
      </c>
      <c r="G1445" s="7" t="s">
        <v>8045</v>
      </c>
      <c r="H1445" s="26">
        <v>564979488.51999998</v>
      </c>
      <c r="I1445" s="7">
        <v>11</v>
      </c>
      <c r="J1445" s="7" t="s">
        <v>8046</v>
      </c>
      <c r="K1445" s="8" t="s">
        <v>8047</v>
      </c>
      <c r="L1445" s="7">
        <v>-34598595</v>
      </c>
      <c r="M1445" s="7">
        <v>-58515690</v>
      </c>
      <c r="N1445" s="52">
        <v>45048</v>
      </c>
      <c r="O1445" s="52">
        <v>45414</v>
      </c>
      <c r="P1445" s="7">
        <v>12</v>
      </c>
      <c r="Q1445" s="6">
        <v>100</v>
      </c>
      <c r="R1445" s="7"/>
      <c r="S1445" s="7"/>
      <c r="T1445" s="7"/>
      <c r="U1445" s="7"/>
      <c r="V1445" s="7" t="s">
        <v>8048</v>
      </c>
      <c r="W1445" s="7">
        <v>2023</v>
      </c>
      <c r="X1445" s="7" t="s">
        <v>47</v>
      </c>
      <c r="Y1445" s="7"/>
      <c r="Z1445" s="6">
        <v>30709605158</v>
      </c>
      <c r="AA1445" s="6" t="s">
        <v>8049</v>
      </c>
      <c r="AB1445" s="7"/>
      <c r="AC1445" s="7"/>
      <c r="AD1445" s="7"/>
      <c r="AE1445" s="7"/>
      <c r="AF1445" s="7"/>
      <c r="AG1445" s="7"/>
      <c r="AH1445" s="7" t="s">
        <v>8050</v>
      </c>
      <c r="AI1445" s="7"/>
      <c r="AJ1445" s="7"/>
      <c r="AK1445" s="7"/>
    </row>
    <row r="1446" spans="1:37" ht="14.25" customHeight="1" x14ac:dyDescent="0.3">
      <c r="A1446" s="6">
        <v>1445</v>
      </c>
      <c r="B1446" s="7" t="s">
        <v>8051</v>
      </c>
      <c r="C1446" s="8" t="s">
        <v>8052</v>
      </c>
      <c r="D1446" s="7" t="s">
        <v>5186</v>
      </c>
      <c r="E1446" s="7" t="s">
        <v>8053</v>
      </c>
      <c r="F1446" s="7" t="s">
        <v>56</v>
      </c>
      <c r="G1446" s="7" t="s">
        <v>8054</v>
      </c>
      <c r="H1446" s="26">
        <v>21000000</v>
      </c>
      <c r="I1446" s="7">
        <v>14</v>
      </c>
      <c r="J1446" s="7" t="s">
        <v>423</v>
      </c>
      <c r="K1446" s="8" t="s">
        <v>8055</v>
      </c>
      <c r="L1446" s="7">
        <v>-34.569682999999998</v>
      </c>
      <c r="M1446" s="7">
        <v>-58.422443999999999</v>
      </c>
      <c r="N1446" s="52">
        <v>44942</v>
      </c>
      <c r="O1446" s="52">
        <v>45032</v>
      </c>
      <c r="P1446" s="7">
        <v>3</v>
      </c>
      <c r="Q1446" s="7"/>
      <c r="R1446" s="7"/>
      <c r="S1446" s="7"/>
      <c r="T1446" s="7"/>
      <c r="U1446" s="7"/>
      <c r="V1446" s="7" t="s">
        <v>8056</v>
      </c>
      <c r="W1446" s="6">
        <v>2022</v>
      </c>
      <c r="X1446" s="7" t="s">
        <v>5631</v>
      </c>
      <c r="Y1446" s="7"/>
      <c r="Z1446" s="6"/>
      <c r="AA1446" s="6"/>
      <c r="AB1446" s="7"/>
      <c r="AC1446" s="7"/>
      <c r="AD1446" s="7"/>
      <c r="AE1446" s="7"/>
      <c r="AF1446" s="7"/>
      <c r="AG1446" s="7"/>
      <c r="AH1446" s="7"/>
      <c r="AI1446" s="7"/>
      <c r="AJ1446" s="7"/>
      <c r="AK1446" s="7"/>
    </row>
    <row r="1447" spans="1:37" ht="14.25" customHeight="1" x14ac:dyDescent="0.3">
      <c r="A1447" s="6">
        <v>1446</v>
      </c>
      <c r="B1447" s="7" t="s">
        <v>8057</v>
      </c>
      <c r="C1447" s="8" t="s">
        <v>8058</v>
      </c>
      <c r="D1447" s="7" t="s">
        <v>5186</v>
      </c>
      <c r="E1447" s="7" t="s">
        <v>193</v>
      </c>
      <c r="F1447" s="7" t="s">
        <v>56</v>
      </c>
      <c r="G1447" s="7" t="s">
        <v>8059</v>
      </c>
      <c r="H1447" s="6" t="s">
        <v>8060</v>
      </c>
      <c r="I1447" s="7">
        <v>13</v>
      </c>
      <c r="J1447" s="7" t="s">
        <v>1962</v>
      </c>
      <c r="K1447" s="8" t="s">
        <v>8061</v>
      </c>
      <c r="L1447" s="7">
        <v>-34.546826150000001</v>
      </c>
      <c r="M1447" s="7">
        <v>-58.45451705</v>
      </c>
      <c r="N1447" s="52">
        <v>44949</v>
      </c>
      <c r="O1447" s="52">
        <v>45192</v>
      </c>
      <c r="P1447" s="7">
        <v>8</v>
      </c>
      <c r="Q1447" s="6" t="s">
        <v>8062</v>
      </c>
      <c r="R1447" s="7"/>
      <c r="S1447" s="7"/>
      <c r="T1447" s="7"/>
      <c r="U1447" s="7"/>
      <c r="V1447" s="7" t="s">
        <v>8063</v>
      </c>
      <c r="W1447" s="6">
        <v>2022</v>
      </c>
      <c r="X1447" s="7" t="s">
        <v>5631</v>
      </c>
      <c r="Y1447" s="7" t="s">
        <v>8064</v>
      </c>
      <c r="Z1447" s="6">
        <v>30505454436</v>
      </c>
      <c r="AA1447" s="6"/>
      <c r="AB1447" s="7"/>
      <c r="AC1447" s="7"/>
      <c r="AD1447" s="7"/>
      <c r="AE1447" s="7"/>
      <c r="AF1447" s="7"/>
      <c r="AG1447" s="7"/>
      <c r="AH1447" s="7"/>
      <c r="AI1447" s="7"/>
      <c r="AJ1447" s="7"/>
      <c r="AK1447" s="7"/>
    </row>
    <row r="1448" spans="1:37" ht="14.25" customHeight="1" x14ac:dyDescent="0.3">
      <c r="A1448" s="6">
        <v>1447</v>
      </c>
      <c r="B1448" s="7" t="s">
        <v>5184</v>
      </c>
      <c r="C1448" s="8" t="s">
        <v>8065</v>
      </c>
      <c r="D1448" s="7" t="s">
        <v>5186</v>
      </c>
      <c r="E1448" s="7" t="s">
        <v>55</v>
      </c>
      <c r="F1448" s="7" t="s">
        <v>56</v>
      </c>
      <c r="G1448" s="7" t="s">
        <v>5187</v>
      </c>
      <c r="H1448" s="6" t="s">
        <v>8066</v>
      </c>
      <c r="I1448" s="7">
        <v>13</v>
      </c>
      <c r="J1448" s="7" t="s">
        <v>1962</v>
      </c>
      <c r="K1448" s="8" t="s">
        <v>5188</v>
      </c>
      <c r="L1448" s="7">
        <v>-34.544542</v>
      </c>
      <c r="M1448" s="7">
        <v>-58.450763000000002</v>
      </c>
      <c r="N1448" s="52">
        <v>44622</v>
      </c>
      <c r="O1448" s="52">
        <v>44988</v>
      </c>
      <c r="P1448" s="7">
        <v>12</v>
      </c>
      <c r="Q1448" s="7">
        <v>70</v>
      </c>
      <c r="R1448" s="7" t="s">
        <v>855</v>
      </c>
      <c r="S1448" s="7"/>
      <c r="T1448" s="7"/>
      <c r="U1448" s="7"/>
      <c r="V1448" s="7" t="s">
        <v>8067</v>
      </c>
      <c r="W1448" s="7">
        <v>2021</v>
      </c>
      <c r="X1448" s="7" t="s">
        <v>1171</v>
      </c>
      <c r="Y1448" s="7" t="s">
        <v>8068</v>
      </c>
      <c r="Z1448" s="6">
        <v>30512700124</v>
      </c>
      <c r="AA1448" s="6" t="s">
        <v>8069</v>
      </c>
      <c r="AB1448" s="7"/>
      <c r="AC1448" s="7"/>
      <c r="AD1448" s="7"/>
      <c r="AE1448" s="7"/>
      <c r="AF1448" s="7"/>
      <c r="AG1448" s="7"/>
      <c r="AH1448" s="7"/>
      <c r="AI1448" s="7"/>
      <c r="AJ1448" s="7"/>
      <c r="AK1448" s="7"/>
    </row>
    <row r="1449" spans="1:37" ht="14.25" customHeight="1" x14ac:dyDescent="0.3">
      <c r="A1449" s="6">
        <v>1448</v>
      </c>
      <c r="B1449" s="7" t="s">
        <v>8070</v>
      </c>
      <c r="C1449" s="8" t="s">
        <v>8071</v>
      </c>
      <c r="D1449" s="7" t="s">
        <v>5186</v>
      </c>
      <c r="E1449" s="7" t="s">
        <v>55</v>
      </c>
      <c r="F1449" s="7" t="s">
        <v>56</v>
      </c>
      <c r="G1449" s="7" t="s">
        <v>5187</v>
      </c>
      <c r="H1449" s="6" t="s">
        <v>8072</v>
      </c>
      <c r="I1449" s="7">
        <v>13</v>
      </c>
      <c r="J1449" s="7" t="s">
        <v>1962</v>
      </c>
      <c r="K1449" s="8" t="s">
        <v>5188</v>
      </c>
      <c r="L1449" s="7">
        <v>-34.544542</v>
      </c>
      <c r="M1449" s="7">
        <v>-58.450763000000002</v>
      </c>
      <c r="N1449" s="52">
        <v>44622</v>
      </c>
      <c r="O1449" s="52">
        <v>44988</v>
      </c>
      <c r="P1449" s="7">
        <v>12</v>
      </c>
      <c r="Q1449" s="7">
        <v>70</v>
      </c>
      <c r="R1449" s="7" t="s">
        <v>855</v>
      </c>
      <c r="S1449" s="7"/>
      <c r="T1449" s="7"/>
      <c r="U1449" s="7"/>
      <c r="V1449" s="7" t="s">
        <v>8067</v>
      </c>
      <c r="W1449" s="7">
        <v>2021</v>
      </c>
      <c r="X1449" s="7" t="s">
        <v>1171</v>
      </c>
      <c r="Y1449" s="7" t="s">
        <v>8073</v>
      </c>
      <c r="Z1449" s="6">
        <v>30512700124</v>
      </c>
      <c r="AA1449" s="6" t="s">
        <v>8069</v>
      </c>
      <c r="AB1449" s="7"/>
      <c r="AC1449" s="7"/>
      <c r="AD1449" s="7"/>
      <c r="AE1449" s="7"/>
      <c r="AF1449" s="7"/>
      <c r="AG1449" s="7"/>
      <c r="AH1449" s="7"/>
      <c r="AI1449" s="7"/>
      <c r="AJ1449" s="7"/>
      <c r="AK1449" s="7"/>
    </row>
    <row r="1450" spans="1:37" ht="14.25" customHeight="1" x14ac:dyDescent="0.3">
      <c r="A1450" s="6">
        <v>1449</v>
      </c>
      <c r="B1450" s="7" t="s">
        <v>8070</v>
      </c>
      <c r="C1450" s="8" t="s">
        <v>8074</v>
      </c>
      <c r="D1450" s="7" t="s">
        <v>5186</v>
      </c>
      <c r="E1450" s="7" t="s">
        <v>55</v>
      </c>
      <c r="F1450" s="7" t="s">
        <v>56</v>
      </c>
      <c r="G1450" s="7" t="s">
        <v>5187</v>
      </c>
      <c r="H1450" s="6" t="s">
        <v>8075</v>
      </c>
      <c r="I1450" s="7">
        <v>13</v>
      </c>
      <c r="J1450" s="7" t="s">
        <v>1962</v>
      </c>
      <c r="K1450" s="8" t="s">
        <v>5188</v>
      </c>
      <c r="L1450" s="7">
        <v>-34.544542</v>
      </c>
      <c r="M1450" s="7">
        <v>-58.450763000000002</v>
      </c>
      <c r="N1450" s="52">
        <v>44258</v>
      </c>
      <c r="O1450" s="52">
        <v>44960</v>
      </c>
      <c r="P1450" s="7">
        <v>13</v>
      </c>
      <c r="Q1450" s="7">
        <v>70</v>
      </c>
      <c r="R1450" s="7" t="s">
        <v>855</v>
      </c>
      <c r="S1450" s="7"/>
      <c r="T1450" s="7"/>
      <c r="U1450" s="7"/>
      <c r="V1450" s="7" t="s">
        <v>8076</v>
      </c>
      <c r="W1450" s="7">
        <v>2020</v>
      </c>
      <c r="X1450" s="7" t="s">
        <v>1171</v>
      </c>
      <c r="Y1450" s="7" t="s">
        <v>8077</v>
      </c>
      <c r="Z1450" s="6">
        <v>30606063128</v>
      </c>
      <c r="AA1450" s="6" t="s">
        <v>8069</v>
      </c>
      <c r="AB1450" s="7"/>
      <c r="AC1450" s="7"/>
      <c r="AD1450" s="7"/>
      <c r="AE1450" s="7"/>
      <c r="AF1450" s="7"/>
      <c r="AG1450" s="7"/>
      <c r="AH1450" s="7"/>
      <c r="AI1450" s="7"/>
      <c r="AJ1450" s="7"/>
      <c r="AK1450" s="7"/>
    </row>
    <row r="1451" spans="1:37" ht="14.25" customHeight="1" x14ac:dyDescent="0.3">
      <c r="A1451" s="6">
        <v>1450</v>
      </c>
      <c r="B1451" s="7" t="s">
        <v>8078</v>
      </c>
      <c r="C1451" s="8" t="s">
        <v>8079</v>
      </c>
      <c r="D1451" s="7" t="s">
        <v>6214</v>
      </c>
      <c r="E1451" s="7" t="s">
        <v>193</v>
      </c>
      <c r="F1451" s="7" t="s">
        <v>56</v>
      </c>
      <c r="G1451" s="7" t="s">
        <v>8080</v>
      </c>
      <c r="H1451" s="6" t="s">
        <v>8081</v>
      </c>
      <c r="I1451" s="7">
        <v>12</v>
      </c>
      <c r="J1451" s="7" t="s">
        <v>433</v>
      </c>
      <c r="K1451" s="8" t="s">
        <v>8082</v>
      </c>
      <c r="L1451" s="7"/>
      <c r="M1451" s="7"/>
      <c r="N1451" s="52">
        <v>44958</v>
      </c>
      <c r="O1451" s="52">
        <v>45138</v>
      </c>
      <c r="P1451" s="7">
        <v>6</v>
      </c>
      <c r="Q1451" s="6">
        <v>37</v>
      </c>
      <c r="R1451" s="7"/>
      <c r="S1451" s="7"/>
      <c r="T1451" s="7"/>
      <c r="U1451" s="7"/>
      <c r="V1451" s="7" t="s">
        <v>8083</v>
      </c>
      <c r="W1451" s="6">
        <v>2023</v>
      </c>
      <c r="X1451" s="7" t="s">
        <v>5631</v>
      </c>
      <c r="Y1451" s="7"/>
      <c r="Z1451" s="6"/>
      <c r="AA1451" s="6" t="s">
        <v>8084</v>
      </c>
      <c r="AB1451" s="7"/>
      <c r="AC1451" s="7"/>
      <c r="AD1451" s="7"/>
      <c r="AE1451" s="7"/>
      <c r="AF1451" s="7"/>
      <c r="AG1451" s="7"/>
      <c r="AH1451" s="7"/>
      <c r="AI1451" s="7"/>
      <c r="AJ1451" s="7"/>
      <c r="AK1451" s="7"/>
    </row>
    <row r="1452" spans="1:37" ht="14.25" customHeight="1" x14ac:dyDescent="0.3">
      <c r="A1452" s="6">
        <v>1451</v>
      </c>
      <c r="B1452" s="7" t="s">
        <v>8078</v>
      </c>
      <c r="C1452" s="8" t="s">
        <v>8085</v>
      </c>
      <c r="D1452" s="7" t="s">
        <v>6214</v>
      </c>
      <c r="E1452" s="7" t="s">
        <v>193</v>
      </c>
      <c r="F1452" s="7" t="s">
        <v>56</v>
      </c>
      <c r="G1452" s="7"/>
      <c r="H1452" s="6"/>
      <c r="I1452" s="7">
        <v>12</v>
      </c>
      <c r="J1452" s="7" t="s">
        <v>433</v>
      </c>
      <c r="K1452" s="8" t="s">
        <v>8082</v>
      </c>
      <c r="L1452" s="7"/>
      <c r="M1452" s="7"/>
      <c r="N1452" s="49" t="s">
        <v>8086</v>
      </c>
      <c r="O1452" s="49" t="s">
        <v>8086</v>
      </c>
      <c r="P1452" s="6" t="s">
        <v>8086</v>
      </c>
      <c r="Q1452" s="6">
        <v>0</v>
      </c>
      <c r="R1452" s="7"/>
      <c r="S1452" s="7"/>
      <c r="T1452" s="7"/>
      <c r="U1452" s="7"/>
      <c r="V1452" s="7" t="s">
        <v>6214</v>
      </c>
      <c r="W1452" s="6">
        <v>2023</v>
      </c>
      <c r="X1452" s="7" t="s">
        <v>5631</v>
      </c>
      <c r="Y1452" s="7" t="s">
        <v>6214</v>
      </c>
      <c r="Z1452" s="6"/>
      <c r="AA1452" s="6" t="s">
        <v>8084</v>
      </c>
      <c r="AB1452" s="7"/>
      <c r="AC1452" s="7"/>
      <c r="AD1452" s="7"/>
      <c r="AE1452" s="7"/>
      <c r="AF1452" s="7"/>
      <c r="AG1452" s="7"/>
      <c r="AH1452" s="7"/>
      <c r="AI1452" s="7"/>
      <c r="AJ1452" s="7"/>
      <c r="AK1452" s="7"/>
    </row>
    <row r="1453" spans="1:37" ht="14.25" customHeight="1" x14ac:dyDescent="0.3">
      <c r="A1453" s="6">
        <v>1452</v>
      </c>
      <c r="B1453" s="7" t="s">
        <v>8087</v>
      </c>
      <c r="C1453" s="8" t="s">
        <v>8088</v>
      </c>
      <c r="D1453" s="7" t="s">
        <v>5186</v>
      </c>
      <c r="E1453" s="7" t="s">
        <v>193</v>
      </c>
      <c r="F1453" s="7" t="s">
        <v>56</v>
      </c>
      <c r="G1453" s="7" t="s">
        <v>8089</v>
      </c>
      <c r="H1453" s="6">
        <v>101276779.08</v>
      </c>
      <c r="I1453" s="7">
        <v>9</v>
      </c>
      <c r="J1453" s="7" t="s">
        <v>876</v>
      </c>
      <c r="K1453" s="8" t="s">
        <v>8090</v>
      </c>
      <c r="L1453" s="7">
        <v>-34.660463450000002</v>
      </c>
      <c r="M1453" s="7">
        <v>-58.502285450000002</v>
      </c>
      <c r="N1453" s="52">
        <v>44725</v>
      </c>
      <c r="O1453" s="52">
        <v>44878</v>
      </c>
      <c r="P1453" s="7">
        <v>5</v>
      </c>
      <c r="Q1453" s="6">
        <v>0</v>
      </c>
      <c r="R1453" s="7"/>
      <c r="S1453" s="7"/>
      <c r="T1453" s="7"/>
      <c r="U1453" s="7"/>
      <c r="V1453" s="7" t="s">
        <v>8091</v>
      </c>
      <c r="W1453" s="6">
        <v>2023</v>
      </c>
      <c r="X1453" s="7" t="s">
        <v>5631</v>
      </c>
      <c r="Y1453" s="7" t="s">
        <v>8092</v>
      </c>
      <c r="Z1453" s="6"/>
      <c r="AA1453" s="6"/>
      <c r="AB1453" s="7"/>
      <c r="AC1453" s="7"/>
      <c r="AD1453" s="7"/>
      <c r="AE1453" s="7"/>
      <c r="AF1453" s="7"/>
      <c r="AG1453" s="7"/>
      <c r="AH1453" s="7"/>
      <c r="AI1453" s="7"/>
      <c r="AJ1453" s="7"/>
      <c r="AK1453" s="7"/>
    </row>
    <row r="1454" spans="1:37" ht="14.25" customHeight="1" x14ac:dyDescent="0.3">
      <c r="A1454" s="6">
        <v>1453</v>
      </c>
      <c r="B1454" s="7" t="s">
        <v>8093</v>
      </c>
      <c r="C1454" s="8" t="s">
        <v>8094</v>
      </c>
      <c r="D1454" s="7" t="s">
        <v>6214</v>
      </c>
      <c r="E1454" s="7" t="s">
        <v>7753</v>
      </c>
      <c r="F1454" s="7" t="s">
        <v>56</v>
      </c>
      <c r="G1454" s="7" t="s">
        <v>8095</v>
      </c>
      <c r="H1454" s="6">
        <v>144288156.44999999</v>
      </c>
      <c r="I1454" s="7">
        <v>1</v>
      </c>
      <c r="J1454" s="7" t="s">
        <v>7570</v>
      </c>
      <c r="K1454" s="8" t="s">
        <v>8096</v>
      </c>
      <c r="L1454" s="7">
        <v>-34599878</v>
      </c>
      <c r="M1454" s="7">
        <v>-58386386</v>
      </c>
      <c r="N1454" s="52">
        <v>45152</v>
      </c>
      <c r="O1454" s="52">
        <v>45396</v>
      </c>
      <c r="P1454" s="6">
        <v>8</v>
      </c>
      <c r="Q1454" s="6">
        <v>0</v>
      </c>
      <c r="R1454" s="7"/>
      <c r="S1454" s="7"/>
      <c r="T1454" s="7"/>
      <c r="U1454" s="7"/>
      <c r="V1454" s="7" t="s">
        <v>6214</v>
      </c>
      <c r="W1454" s="6">
        <v>2023</v>
      </c>
      <c r="X1454" s="7" t="s">
        <v>5631</v>
      </c>
      <c r="Y1454" s="7" t="s">
        <v>8097</v>
      </c>
      <c r="Z1454" s="6"/>
      <c r="AA1454" s="6"/>
      <c r="AB1454" s="7"/>
      <c r="AC1454" s="7"/>
      <c r="AD1454" s="7"/>
      <c r="AE1454" s="7"/>
      <c r="AF1454" s="7"/>
      <c r="AG1454" s="7"/>
      <c r="AH1454" s="7"/>
      <c r="AI1454" s="7"/>
      <c r="AJ1454" s="7"/>
      <c r="AK1454" s="7"/>
    </row>
    <row r="1455" spans="1:37" ht="14.25" customHeight="1" x14ac:dyDescent="0.3">
      <c r="A1455" s="6">
        <v>1454</v>
      </c>
      <c r="B1455" s="7" t="s">
        <v>8098</v>
      </c>
      <c r="C1455" s="8" t="s">
        <v>8099</v>
      </c>
      <c r="D1455" s="7" t="s">
        <v>5186</v>
      </c>
      <c r="E1455" s="7" t="s">
        <v>193</v>
      </c>
      <c r="F1455" s="7" t="s">
        <v>56</v>
      </c>
      <c r="G1455" s="7" t="s">
        <v>8100</v>
      </c>
      <c r="H1455" s="6" t="s">
        <v>8101</v>
      </c>
      <c r="I1455" s="7">
        <v>4</v>
      </c>
      <c r="J1455" s="7" t="s">
        <v>400</v>
      </c>
      <c r="K1455" s="8" t="s">
        <v>8102</v>
      </c>
      <c r="L1455" s="7">
        <v>-34.650760300000002</v>
      </c>
      <c r="M1455" s="7">
        <v>-58.373942550000002</v>
      </c>
      <c r="N1455" s="52">
        <v>44910</v>
      </c>
      <c r="O1455" s="52">
        <v>45137</v>
      </c>
      <c r="P1455" s="7">
        <v>4</v>
      </c>
      <c r="Q1455" s="6">
        <v>90</v>
      </c>
      <c r="R1455" s="7"/>
      <c r="S1455" s="7"/>
      <c r="T1455" s="7"/>
      <c r="U1455" s="7"/>
      <c r="V1455" s="7" t="s">
        <v>8103</v>
      </c>
      <c r="W1455" s="6">
        <v>2022</v>
      </c>
      <c r="X1455" s="7" t="s">
        <v>5631</v>
      </c>
      <c r="Y1455" s="7" t="s">
        <v>8104</v>
      </c>
      <c r="Z1455" s="6">
        <v>30707041990</v>
      </c>
      <c r="AA1455" s="6"/>
      <c r="AB1455" s="7"/>
      <c r="AC1455" s="7"/>
      <c r="AD1455" s="7"/>
      <c r="AE1455" s="7"/>
      <c r="AF1455" s="7"/>
      <c r="AG1455" s="7"/>
      <c r="AH1455" s="7"/>
      <c r="AI1455" s="7"/>
      <c r="AJ1455" s="7"/>
      <c r="AK1455" s="7"/>
    </row>
    <row r="1456" spans="1:37" ht="14.25" customHeight="1" x14ac:dyDescent="0.3">
      <c r="A1456" s="6">
        <v>1455</v>
      </c>
      <c r="B1456" s="7" t="s">
        <v>8098</v>
      </c>
      <c r="C1456" s="8" t="s">
        <v>8105</v>
      </c>
      <c r="D1456" s="7" t="s">
        <v>5186</v>
      </c>
      <c r="E1456" s="7" t="s">
        <v>193</v>
      </c>
      <c r="F1456" s="7" t="s">
        <v>56</v>
      </c>
      <c r="G1456" s="7" t="s">
        <v>8106</v>
      </c>
      <c r="H1456" s="6" t="s">
        <v>8107</v>
      </c>
      <c r="I1456" s="7">
        <v>4</v>
      </c>
      <c r="J1456" s="7" t="s">
        <v>400</v>
      </c>
      <c r="K1456" s="8" t="s">
        <v>8102</v>
      </c>
      <c r="L1456" s="7">
        <v>-34.650760300000002</v>
      </c>
      <c r="M1456" s="7">
        <v>-58.373942550000002</v>
      </c>
      <c r="N1456" s="52">
        <v>44949</v>
      </c>
      <c r="O1456" s="52">
        <v>45137</v>
      </c>
      <c r="P1456" s="7">
        <v>3</v>
      </c>
      <c r="Q1456" s="6">
        <v>99</v>
      </c>
      <c r="R1456" s="7"/>
      <c r="S1456" s="7"/>
      <c r="T1456" s="7"/>
      <c r="U1456" s="7"/>
      <c r="V1456" s="7" t="s">
        <v>8108</v>
      </c>
      <c r="W1456" s="6">
        <v>2022</v>
      </c>
      <c r="X1456" s="7" t="s">
        <v>5631</v>
      </c>
      <c r="Y1456" s="7" t="s">
        <v>8109</v>
      </c>
      <c r="Z1456" s="6">
        <v>30707696849</v>
      </c>
      <c r="AA1456" s="6"/>
      <c r="AB1456" s="7"/>
      <c r="AC1456" s="7"/>
      <c r="AD1456" s="7"/>
      <c r="AE1456" s="7"/>
      <c r="AF1456" s="7"/>
      <c r="AG1456" s="7"/>
      <c r="AH1456" s="7"/>
      <c r="AI1456" s="7"/>
      <c r="AJ1456" s="7"/>
      <c r="AK1456" s="7"/>
    </row>
    <row r="1457" spans="1:37" ht="14.25" customHeight="1" x14ac:dyDescent="0.3">
      <c r="A1457" s="6">
        <v>1456</v>
      </c>
      <c r="B1457" s="7" t="s">
        <v>606</v>
      </c>
      <c r="C1457" s="8" t="s">
        <v>8110</v>
      </c>
      <c r="D1457" s="7" t="s">
        <v>38</v>
      </c>
      <c r="E1457" s="7"/>
      <c r="F1457" s="7" t="s">
        <v>56</v>
      </c>
      <c r="G1457" s="7"/>
      <c r="H1457" s="6">
        <v>69894030</v>
      </c>
      <c r="I1457" s="6">
        <v>1</v>
      </c>
      <c r="J1457" s="7" t="s">
        <v>77</v>
      </c>
      <c r="K1457" s="8" t="s">
        <v>8111</v>
      </c>
      <c r="L1457" s="7"/>
      <c r="M1457" s="7"/>
      <c r="N1457" s="52">
        <v>42821</v>
      </c>
      <c r="O1457" s="52">
        <v>43001</v>
      </c>
      <c r="P1457" s="6">
        <v>6</v>
      </c>
      <c r="Q1457" s="6">
        <v>100</v>
      </c>
      <c r="R1457" s="7"/>
      <c r="S1457" s="7"/>
      <c r="T1457" s="7"/>
      <c r="U1457" s="7"/>
      <c r="V1457" s="7" t="s">
        <v>8112</v>
      </c>
      <c r="W1457" s="6">
        <v>2005</v>
      </c>
      <c r="X1457" s="7" t="s">
        <v>47</v>
      </c>
      <c r="Y1457" s="7" t="s">
        <v>8113</v>
      </c>
      <c r="Z1457" s="6"/>
      <c r="AA1457" s="6"/>
      <c r="AB1457" s="7"/>
      <c r="AC1457" s="7"/>
      <c r="AD1457" s="7"/>
      <c r="AE1457" s="7"/>
      <c r="AF1457" s="7"/>
      <c r="AG1457" s="7"/>
      <c r="AH1457" s="7" t="s">
        <v>8114</v>
      </c>
      <c r="AI1457" s="7"/>
      <c r="AJ1457" s="7"/>
      <c r="AK1457" s="7"/>
    </row>
    <row r="1458" spans="1:37" ht="14.25" customHeight="1" x14ac:dyDescent="0.3">
      <c r="A1458" s="6">
        <v>1457</v>
      </c>
      <c r="B1458" s="7" t="s">
        <v>8115</v>
      </c>
      <c r="C1458" s="8" t="s">
        <v>8116</v>
      </c>
      <c r="D1458" s="7" t="s">
        <v>38</v>
      </c>
      <c r="E1458" s="7" t="s">
        <v>262</v>
      </c>
      <c r="F1458" s="7" t="s">
        <v>56</v>
      </c>
      <c r="G1458" s="7" t="s">
        <v>8117</v>
      </c>
      <c r="H1458" s="6" t="s">
        <v>8118</v>
      </c>
      <c r="I1458" s="6" t="s">
        <v>8119</v>
      </c>
      <c r="J1458" s="7" t="s">
        <v>8120</v>
      </c>
      <c r="K1458" s="8" t="s">
        <v>8121</v>
      </c>
      <c r="L1458" s="7"/>
      <c r="M1458" s="7"/>
      <c r="N1458" s="49">
        <v>44896</v>
      </c>
      <c r="O1458" s="49">
        <v>45107</v>
      </c>
      <c r="P1458" s="6">
        <v>7</v>
      </c>
      <c r="Q1458" s="6">
        <v>100</v>
      </c>
      <c r="R1458" s="7"/>
      <c r="S1458" s="7"/>
      <c r="T1458" s="7"/>
      <c r="U1458" s="7"/>
      <c r="V1458" s="28" t="s">
        <v>8122</v>
      </c>
      <c r="W1458" s="6">
        <v>2022</v>
      </c>
      <c r="X1458" s="7" t="s">
        <v>795</v>
      </c>
      <c r="Y1458" s="28" t="s">
        <v>8123</v>
      </c>
      <c r="Z1458" s="6">
        <v>30680314337</v>
      </c>
      <c r="AA1458" s="6"/>
      <c r="AB1458" s="7"/>
      <c r="AC1458" s="7"/>
      <c r="AD1458" s="7"/>
      <c r="AE1458" s="7"/>
      <c r="AF1458" s="7"/>
      <c r="AG1458" s="7"/>
      <c r="AH1458" s="7"/>
      <c r="AI1458" s="7"/>
      <c r="AJ1458" s="7"/>
      <c r="AK1458" s="7"/>
    </row>
    <row r="1459" spans="1:37" ht="14.25" customHeight="1" x14ac:dyDescent="0.3">
      <c r="A1459" s="6">
        <v>1458</v>
      </c>
      <c r="B1459" s="7" t="s">
        <v>8115</v>
      </c>
      <c r="C1459" s="8" t="s">
        <v>8124</v>
      </c>
      <c r="D1459" s="7" t="s">
        <v>7398</v>
      </c>
      <c r="E1459" s="7" t="s">
        <v>262</v>
      </c>
      <c r="F1459" s="7" t="s">
        <v>56</v>
      </c>
      <c r="G1459" s="7" t="s">
        <v>8117</v>
      </c>
      <c r="H1459" s="6" t="s">
        <v>8125</v>
      </c>
      <c r="I1459" s="6" t="s">
        <v>8119</v>
      </c>
      <c r="J1459" s="7" t="s">
        <v>8120</v>
      </c>
      <c r="K1459" s="8" t="s">
        <v>8121</v>
      </c>
      <c r="L1459" s="7"/>
      <c r="M1459" s="7"/>
      <c r="N1459" s="49">
        <v>44958</v>
      </c>
      <c r="O1459" s="49">
        <v>45168</v>
      </c>
      <c r="P1459" s="6">
        <v>6</v>
      </c>
      <c r="Q1459" s="6">
        <v>75</v>
      </c>
      <c r="R1459" s="7"/>
      <c r="S1459" s="7"/>
      <c r="T1459" s="7"/>
      <c r="U1459" s="7"/>
      <c r="V1459" s="28" t="s">
        <v>8126</v>
      </c>
      <c r="W1459" s="6">
        <v>2022</v>
      </c>
      <c r="X1459" s="7" t="s">
        <v>795</v>
      </c>
      <c r="Y1459" s="28" t="s">
        <v>8127</v>
      </c>
      <c r="Z1459" s="6">
        <v>30574066537</v>
      </c>
      <c r="AA1459" s="6"/>
      <c r="AB1459" s="7"/>
      <c r="AC1459" s="7"/>
      <c r="AD1459" s="7"/>
      <c r="AE1459" s="7"/>
      <c r="AF1459" s="7"/>
      <c r="AG1459" s="7"/>
      <c r="AH1459" s="7"/>
      <c r="AI1459" s="7"/>
      <c r="AJ1459" s="7"/>
      <c r="AK1459" s="7"/>
    </row>
    <row r="1460" spans="1:37" ht="14.25" customHeight="1" x14ac:dyDescent="0.3">
      <c r="A1460" s="6">
        <v>1459</v>
      </c>
      <c r="B1460" s="7" t="s">
        <v>1917</v>
      </c>
      <c r="C1460" s="8" t="s">
        <v>8128</v>
      </c>
      <c r="D1460" s="7" t="s">
        <v>7398</v>
      </c>
      <c r="E1460" s="7" t="s">
        <v>55</v>
      </c>
      <c r="F1460" s="7" t="s">
        <v>56</v>
      </c>
      <c r="G1460" s="7" t="s">
        <v>8129</v>
      </c>
      <c r="H1460" s="6" t="s">
        <v>8130</v>
      </c>
      <c r="I1460" s="6">
        <v>10</v>
      </c>
      <c r="J1460" s="7" t="s">
        <v>765</v>
      </c>
      <c r="K1460" s="8" t="s">
        <v>8131</v>
      </c>
      <c r="L1460" s="7"/>
      <c r="M1460" s="7"/>
      <c r="N1460" s="49">
        <v>45017</v>
      </c>
      <c r="O1460" s="49">
        <v>45168</v>
      </c>
      <c r="P1460" s="6">
        <v>5</v>
      </c>
      <c r="Q1460" s="6">
        <v>75</v>
      </c>
      <c r="R1460" s="7"/>
      <c r="S1460" s="7"/>
      <c r="T1460" s="7"/>
      <c r="U1460" s="7"/>
      <c r="V1460" s="28" t="s">
        <v>8132</v>
      </c>
      <c r="W1460" s="6">
        <v>2022</v>
      </c>
      <c r="X1460" s="7" t="s">
        <v>795</v>
      </c>
      <c r="Y1460" s="28" t="s">
        <v>8133</v>
      </c>
      <c r="Z1460" s="6">
        <v>30588121166</v>
      </c>
      <c r="AA1460" s="6"/>
      <c r="AB1460" s="7"/>
      <c r="AC1460" s="7"/>
      <c r="AD1460" s="7"/>
      <c r="AE1460" s="7"/>
      <c r="AF1460" s="7"/>
      <c r="AG1460" s="7"/>
      <c r="AH1460" s="7"/>
      <c r="AI1460" s="7"/>
      <c r="AJ1460" s="7"/>
      <c r="AK1460" s="7"/>
    </row>
    <row r="1461" spans="1:37" ht="14.25" customHeight="1" x14ac:dyDescent="0.3">
      <c r="A1461" s="6">
        <v>1460</v>
      </c>
      <c r="B1461" s="7" t="s">
        <v>8134</v>
      </c>
      <c r="C1461" s="8" t="s">
        <v>8135</v>
      </c>
      <c r="D1461" s="7" t="s">
        <v>38</v>
      </c>
      <c r="E1461" s="7" t="s">
        <v>771</v>
      </c>
      <c r="F1461" s="7" t="s">
        <v>864</v>
      </c>
      <c r="G1461" s="7" t="s">
        <v>8136</v>
      </c>
      <c r="H1461" s="6">
        <v>60124000</v>
      </c>
      <c r="I1461" s="6">
        <v>4</v>
      </c>
      <c r="J1461" s="7" t="s">
        <v>367</v>
      </c>
      <c r="K1461" s="8" t="s">
        <v>1693</v>
      </c>
      <c r="L1461" s="6">
        <v>-34.637217509999999</v>
      </c>
      <c r="M1461" s="7">
        <v>-58.392999570000001</v>
      </c>
      <c r="N1461" s="49">
        <v>45000</v>
      </c>
      <c r="O1461" s="51">
        <v>45197</v>
      </c>
      <c r="P1461" s="6">
        <v>6</v>
      </c>
      <c r="Q1461" s="6">
        <v>100</v>
      </c>
      <c r="R1461" s="7"/>
      <c r="S1461" s="7"/>
      <c r="T1461" s="7"/>
      <c r="U1461" s="7"/>
      <c r="V1461" s="7" t="s">
        <v>974</v>
      </c>
      <c r="W1461" s="6">
        <v>2022</v>
      </c>
      <c r="X1461" s="7" t="s">
        <v>1029</v>
      </c>
      <c r="Y1461" s="7" t="s">
        <v>8137</v>
      </c>
      <c r="Z1461" s="6">
        <v>30650988600</v>
      </c>
      <c r="AA1461" s="6"/>
      <c r="AB1461" s="7"/>
      <c r="AC1461" s="7"/>
      <c r="AD1461" s="7"/>
      <c r="AE1461" s="7"/>
      <c r="AF1461" s="7"/>
      <c r="AG1461" s="7"/>
      <c r="AH1461" s="7"/>
      <c r="AI1461" s="7"/>
      <c r="AJ1461" s="7"/>
      <c r="AK1461" s="7"/>
    </row>
    <row r="1462" spans="1:37" ht="14.25" customHeight="1" x14ac:dyDescent="0.3">
      <c r="A1462" s="6">
        <v>1461</v>
      </c>
      <c r="B1462" s="7" t="s">
        <v>7409</v>
      </c>
      <c r="C1462" s="8" t="s">
        <v>8138</v>
      </c>
      <c r="D1462" s="7" t="s">
        <v>38</v>
      </c>
      <c r="E1462" s="7" t="s">
        <v>771</v>
      </c>
      <c r="F1462" s="7" t="s">
        <v>864</v>
      </c>
      <c r="G1462" s="7" t="s">
        <v>8139</v>
      </c>
      <c r="H1462" s="6">
        <v>35352127.719999999</v>
      </c>
      <c r="I1462" s="6">
        <v>2</v>
      </c>
      <c r="J1462" s="7" t="s">
        <v>294</v>
      </c>
      <c r="K1462" s="8" t="s">
        <v>7535</v>
      </c>
      <c r="L1462" s="6">
        <v>-34.584355250000002</v>
      </c>
      <c r="M1462" s="7">
        <v>-58.400811249999997</v>
      </c>
      <c r="N1462" s="49">
        <v>44896</v>
      </c>
      <c r="O1462" s="49">
        <v>45017</v>
      </c>
      <c r="P1462" s="6">
        <v>5</v>
      </c>
      <c r="Q1462" s="6">
        <v>100</v>
      </c>
      <c r="R1462" s="7"/>
      <c r="S1462" s="7"/>
      <c r="T1462" s="7"/>
      <c r="U1462" s="7"/>
      <c r="V1462" s="7"/>
      <c r="W1462" s="6">
        <v>2021</v>
      </c>
      <c r="X1462" s="7" t="s">
        <v>5958</v>
      </c>
      <c r="Y1462" s="7"/>
      <c r="Z1462" s="6"/>
      <c r="AA1462" s="6"/>
      <c r="AB1462" s="7"/>
      <c r="AC1462" s="7"/>
      <c r="AD1462" s="7"/>
      <c r="AE1462" s="7"/>
      <c r="AF1462" s="7"/>
      <c r="AG1462" s="7"/>
      <c r="AH1462" s="7"/>
      <c r="AI1462" s="7"/>
      <c r="AJ1462" s="7"/>
      <c r="AK1462" s="7"/>
    </row>
    <row r="1463" spans="1:37" ht="14.25" customHeight="1" x14ac:dyDescent="0.3">
      <c r="A1463" s="6">
        <v>1462</v>
      </c>
      <c r="B1463" s="7" t="s">
        <v>8140</v>
      </c>
      <c r="C1463" s="8" t="s">
        <v>8138</v>
      </c>
      <c r="D1463" s="18" t="s">
        <v>5186</v>
      </c>
      <c r="E1463" s="7" t="s">
        <v>771</v>
      </c>
      <c r="F1463" s="7" t="s">
        <v>864</v>
      </c>
      <c r="G1463" s="7" t="s">
        <v>8141</v>
      </c>
      <c r="H1463" s="6">
        <v>22869000</v>
      </c>
      <c r="I1463" s="6">
        <v>15</v>
      </c>
      <c r="J1463" s="7" t="s">
        <v>5121</v>
      </c>
      <c r="K1463" s="8" t="s">
        <v>7643</v>
      </c>
      <c r="L1463" s="6">
        <v>-34.587307439999996</v>
      </c>
      <c r="M1463" s="7">
        <v>-58.470892749999997</v>
      </c>
      <c r="N1463" s="49">
        <v>44958</v>
      </c>
      <c r="O1463" s="49">
        <v>45200</v>
      </c>
      <c r="P1463" s="6">
        <v>8</v>
      </c>
      <c r="Q1463" s="6">
        <v>0</v>
      </c>
      <c r="R1463" s="7"/>
      <c r="S1463" s="7"/>
      <c r="T1463" s="7"/>
      <c r="U1463" s="7"/>
      <c r="V1463" s="7" t="s">
        <v>1028</v>
      </c>
      <c r="W1463" s="6">
        <v>2022</v>
      </c>
      <c r="X1463" s="7" t="s">
        <v>5958</v>
      </c>
      <c r="Y1463" s="7" t="s">
        <v>8142</v>
      </c>
      <c r="Z1463" s="6">
        <v>30647727545</v>
      </c>
      <c r="AA1463" s="6"/>
      <c r="AB1463" s="7"/>
      <c r="AC1463" s="7"/>
      <c r="AD1463" s="7"/>
      <c r="AE1463" s="7"/>
      <c r="AF1463" s="7"/>
      <c r="AG1463" s="7"/>
      <c r="AH1463" s="7"/>
      <c r="AI1463" s="7"/>
      <c r="AJ1463" s="7"/>
      <c r="AK1463" s="7"/>
    </row>
    <row r="1464" spans="1:37" ht="14.25" customHeight="1" x14ac:dyDescent="0.3">
      <c r="A1464" s="6">
        <v>1463</v>
      </c>
      <c r="B1464" s="7" t="s">
        <v>8143</v>
      </c>
      <c r="C1464" s="8" t="s">
        <v>8138</v>
      </c>
      <c r="D1464" s="23" t="s">
        <v>38</v>
      </c>
      <c r="E1464" s="7" t="s">
        <v>771</v>
      </c>
      <c r="F1464" s="7" t="s">
        <v>864</v>
      </c>
      <c r="G1464" s="7" t="s">
        <v>8144</v>
      </c>
      <c r="H1464" s="6">
        <v>24298000</v>
      </c>
      <c r="I1464" s="6">
        <v>6</v>
      </c>
      <c r="J1464" s="7" t="s">
        <v>938</v>
      </c>
      <c r="K1464" s="8" t="s">
        <v>7518</v>
      </c>
      <c r="L1464" s="6">
        <v>-34.608871540000003</v>
      </c>
      <c r="M1464" s="7">
        <v>-58.437888379999997</v>
      </c>
      <c r="N1464" s="49">
        <v>44986</v>
      </c>
      <c r="O1464" s="49">
        <v>45182</v>
      </c>
      <c r="P1464" s="6">
        <v>8</v>
      </c>
      <c r="Q1464" s="6">
        <v>100</v>
      </c>
      <c r="R1464" s="7"/>
      <c r="S1464" s="7"/>
      <c r="T1464" s="7"/>
      <c r="U1464" s="7"/>
      <c r="V1464" s="7" t="s">
        <v>7559</v>
      </c>
      <c r="W1464" s="6">
        <v>2022</v>
      </c>
      <c r="X1464" s="7" t="s">
        <v>5958</v>
      </c>
      <c r="Y1464" s="7" t="s">
        <v>8145</v>
      </c>
      <c r="Z1464" s="6">
        <v>33522512279</v>
      </c>
      <c r="AA1464" s="6"/>
      <c r="AB1464" s="7"/>
      <c r="AC1464" s="7"/>
      <c r="AD1464" s="7"/>
      <c r="AE1464" s="7"/>
      <c r="AF1464" s="7"/>
      <c r="AG1464" s="7"/>
      <c r="AH1464" s="7"/>
      <c r="AI1464" s="7"/>
      <c r="AJ1464" s="7"/>
      <c r="AK1464" s="7"/>
    </row>
    <row r="1465" spans="1:37" ht="14.25" customHeight="1" x14ac:dyDescent="0.3">
      <c r="A1465" s="6">
        <v>1464</v>
      </c>
      <c r="B1465" s="7" t="s">
        <v>7543</v>
      </c>
      <c r="C1465" s="8" t="s">
        <v>8146</v>
      </c>
      <c r="D1465" s="23" t="s">
        <v>5186</v>
      </c>
      <c r="E1465" s="7" t="s">
        <v>771</v>
      </c>
      <c r="F1465" s="7" t="s">
        <v>864</v>
      </c>
      <c r="G1465" s="7" t="s">
        <v>8147</v>
      </c>
      <c r="H1465" s="6">
        <v>400000000</v>
      </c>
      <c r="I1465" s="6">
        <v>4</v>
      </c>
      <c r="J1465" s="7" t="s">
        <v>367</v>
      </c>
      <c r="K1465" s="8" t="s">
        <v>1693</v>
      </c>
      <c r="L1465" s="6">
        <v>-34.637217509999999</v>
      </c>
      <c r="M1465" s="7">
        <v>-58.392999570000001</v>
      </c>
      <c r="N1465" s="49">
        <v>45110</v>
      </c>
      <c r="O1465" s="49">
        <v>45559</v>
      </c>
      <c r="P1465" s="6">
        <v>18</v>
      </c>
      <c r="Q1465" s="6">
        <v>30</v>
      </c>
      <c r="R1465" s="7"/>
      <c r="S1465" s="7"/>
      <c r="T1465" s="7"/>
      <c r="U1465" s="7"/>
      <c r="V1465" s="7" t="s">
        <v>8148</v>
      </c>
      <c r="W1465" s="6">
        <v>2022</v>
      </c>
      <c r="X1465" s="7" t="s">
        <v>5958</v>
      </c>
      <c r="Y1465" s="7" t="s">
        <v>8149</v>
      </c>
      <c r="Z1465" s="6">
        <v>30709502480</v>
      </c>
      <c r="AA1465" s="6"/>
      <c r="AB1465" s="7"/>
      <c r="AC1465" s="7"/>
      <c r="AD1465" s="7"/>
      <c r="AE1465" s="7"/>
      <c r="AF1465" s="7"/>
      <c r="AG1465" s="7"/>
      <c r="AH1465" s="7"/>
      <c r="AI1465" s="7"/>
      <c r="AJ1465" s="7"/>
      <c r="AK1465" s="7"/>
    </row>
    <row r="1466" spans="1:37" ht="14.25" customHeight="1" x14ac:dyDescent="0.3">
      <c r="A1466" s="6">
        <v>1465</v>
      </c>
      <c r="B1466" s="7" t="s">
        <v>8150</v>
      </c>
      <c r="C1466" s="8" t="s">
        <v>8151</v>
      </c>
      <c r="D1466" s="23" t="s">
        <v>38</v>
      </c>
      <c r="E1466" s="7" t="s">
        <v>771</v>
      </c>
      <c r="F1466" s="7" t="s">
        <v>864</v>
      </c>
      <c r="G1466" s="7" t="s">
        <v>8152</v>
      </c>
      <c r="H1466" s="6">
        <v>81400000</v>
      </c>
      <c r="I1466" s="6">
        <v>14</v>
      </c>
      <c r="J1466" s="7" t="s">
        <v>423</v>
      </c>
      <c r="K1466" s="8" t="s">
        <v>948</v>
      </c>
      <c r="L1466" s="6">
        <v>-34.581139</v>
      </c>
      <c r="M1466" s="7">
        <v>-58.406896000000003</v>
      </c>
      <c r="N1466" s="49">
        <v>45040</v>
      </c>
      <c r="O1466" s="49">
        <v>45219</v>
      </c>
      <c r="P1466" s="6">
        <v>7</v>
      </c>
      <c r="Q1466" s="6">
        <v>100</v>
      </c>
      <c r="R1466" s="7"/>
      <c r="S1466" s="7"/>
      <c r="T1466" s="7"/>
      <c r="U1466" s="7"/>
      <c r="V1466" s="7" t="s">
        <v>5957</v>
      </c>
      <c r="W1466" s="6">
        <v>2022</v>
      </c>
      <c r="X1466" s="7" t="s">
        <v>5958</v>
      </c>
      <c r="Y1466" s="7" t="s">
        <v>8153</v>
      </c>
      <c r="Z1466" s="6">
        <v>30615748036</v>
      </c>
      <c r="AA1466" s="6"/>
      <c r="AB1466" s="7"/>
      <c r="AC1466" s="7"/>
      <c r="AD1466" s="7"/>
      <c r="AE1466" s="7"/>
      <c r="AF1466" s="7"/>
      <c r="AG1466" s="7"/>
      <c r="AH1466" s="7"/>
      <c r="AI1466" s="7"/>
      <c r="AJ1466" s="7"/>
      <c r="AK1466" s="7"/>
    </row>
    <row r="1467" spans="1:37" ht="14.25" customHeight="1" x14ac:dyDescent="0.3">
      <c r="A1467" s="6">
        <v>1466</v>
      </c>
      <c r="B1467" s="7" t="s">
        <v>8140</v>
      </c>
      <c r="C1467" s="8" t="s">
        <v>8154</v>
      </c>
      <c r="D1467" s="23" t="s">
        <v>5186</v>
      </c>
      <c r="E1467" s="7" t="s">
        <v>771</v>
      </c>
      <c r="F1467" s="7" t="s">
        <v>864</v>
      </c>
      <c r="G1467" s="7" t="s">
        <v>8155</v>
      </c>
      <c r="H1467" s="6">
        <v>673430129</v>
      </c>
      <c r="I1467" s="6">
        <v>15</v>
      </c>
      <c r="J1467" s="7" t="s">
        <v>5121</v>
      </c>
      <c r="K1467" s="8" t="s">
        <v>7643</v>
      </c>
      <c r="L1467" s="6">
        <v>-34.587307439999996</v>
      </c>
      <c r="M1467" s="6">
        <v>-58.470892749999997</v>
      </c>
      <c r="N1467" s="49">
        <v>45108</v>
      </c>
      <c r="O1467" s="49">
        <v>45297</v>
      </c>
      <c r="P1467" s="6">
        <v>8</v>
      </c>
      <c r="Q1467" s="6">
        <v>0</v>
      </c>
      <c r="R1467" s="7"/>
      <c r="S1467" s="7"/>
      <c r="T1467" s="7"/>
      <c r="U1467" s="7"/>
      <c r="V1467" s="7" t="s">
        <v>5957</v>
      </c>
      <c r="W1467" s="6">
        <v>2022</v>
      </c>
      <c r="X1467" s="7" t="s">
        <v>5958</v>
      </c>
      <c r="Y1467" s="7" t="s">
        <v>8156</v>
      </c>
      <c r="Z1467" s="6">
        <v>30615748036</v>
      </c>
      <c r="AA1467" s="6"/>
      <c r="AB1467" s="7"/>
      <c r="AC1467" s="7"/>
      <c r="AD1467" s="7"/>
      <c r="AE1467" s="7"/>
      <c r="AF1467" s="7"/>
      <c r="AG1467" s="7"/>
      <c r="AH1467" s="7"/>
      <c r="AI1467" s="7"/>
      <c r="AJ1467" s="7"/>
      <c r="AK1467" s="7"/>
    </row>
    <row r="1468" spans="1:37" ht="14.25" customHeight="1" x14ac:dyDescent="0.3">
      <c r="A1468" s="6">
        <v>1467</v>
      </c>
      <c r="B1468" s="7" t="s">
        <v>8157</v>
      </c>
      <c r="C1468" s="8" t="s">
        <v>8158</v>
      </c>
      <c r="D1468" s="23" t="s">
        <v>5186</v>
      </c>
      <c r="E1468" s="7" t="s">
        <v>771</v>
      </c>
      <c r="F1468" s="7" t="s">
        <v>864</v>
      </c>
      <c r="G1468" s="7" t="s">
        <v>8159</v>
      </c>
      <c r="H1468" s="6">
        <v>181818181</v>
      </c>
      <c r="I1468" s="6">
        <v>8</v>
      </c>
      <c r="J1468" s="7" t="s">
        <v>89</v>
      </c>
      <c r="K1468" s="8" t="s">
        <v>7524</v>
      </c>
      <c r="L1468" s="6">
        <v>-34.673752839999999</v>
      </c>
      <c r="M1468" s="6">
        <v>-58.459024700000001</v>
      </c>
      <c r="N1468" s="49">
        <v>45092</v>
      </c>
      <c r="O1468" s="49">
        <v>45361</v>
      </c>
      <c r="P1468" s="6">
        <v>9</v>
      </c>
      <c r="Q1468" s="6">
        <v>0</v>
      </c>
      <c r="R1468" s="7"/>
      <c r="S1468" s="7"/>
      <c r="T1468" s="7"/>
      <c r="U1468" s="7"/>
      <c r="V1468" s="7" t="s">
        <v>7525</v>
      </c>
      <c r="W1468" s="6">
        <v>2022</v>
      </c>
      <c r="X1468" s="7" t="s">
        <v>5958</v>
      </c>
      <c r="Y1468" s="7" t="s">
        <v>8160</v>
      </c>
      <c r="Z1468" s="6">
        <v>30708267984</v>
      </c>
      <c r="AA1468" s="6"/>
      <c r="AB1468" s="7"/>
      <c r="AC1468" s="7"/>
      <c r="AD1468" s="7"/>
      <c r="AE1468" s="7"/>
      <c r="AF1468" s="7"/>
      <c r="AG1468" s="7"/>
      <c r="AH1468" s="7"/>
      <c r="AI1468" s="7"/>
      <c r="AJ1468" s="7"/>
      <c r="AK1468" s="7"/>
    </row>
    <row r="1469" spans="1:37" ht="14.25" customHeight="1" x14ac:dyDescent="0.3">
      <c r="A1469" s="6">
        <v>1468</v>
      </c>
      <c r="B1469" s="7" t="s">
        <v>1690</v>
      </c>
      <c r="C1469" s="8" t="s">
        <v>8161</v>
      </c>
      <c r="D1469" s="7" t="s">
        <v>38</v>
      </c>
      <c r="E1469" s="7" t="s">
        <v>771</v>
      </c>
      <c r="F1469" s="7" t="s">
        <v>864</v>
      </c>
      <c r="G1469" s="7" t="s">
        <v>8162</v>
      </c>
      <c r="H1469" s="6">
        <v>10863094.25</v>
      </c>
      <c r="I1469" s="6">
        <v>4</v>
      </c>
      <c r="J1469" s="7" t="s">
        <v>367</v>
      </c>
      <c r="K1469" s="8" t="s">
        <v>1693</v>
      </c>
      <c r="L1469" s="6">
        <v>-34.637217509999999</v>
      </c>
      <c r="M1469" s="6">
        <v>-58.392999570000001</v>
      </c>
      <c r="N1469" s="49">
        <v>44378</v>
      </c>
      <c r="O1469" s="49">
        <v>44562</v>
      </c>
      <c r="P1469" s="6">
        <v>6</v>
      </c>
      <c r="Q1469" s="6">
        <v>100</v>
      </c>
      <c r="R1469" s="7"/>
      <c r="S1469" s="7"/>
      <c r="T1469" s="7"/>
      <c r="U1469" s="7"/>
      <c r="V1469" s="7" t="s">
        <v>8163</v>
      </c>
      <c r="W1469" s="6">
        <v>2021</v>
      </c>
      <c r="X1469" s="6">
        <v>2095</v>
      </c>
      <c r="Y1469" s="7" t="s">
        <v>8164</v>
      </c>
      <c r="Z1469" s="6">
        <v>30708689412</v>
      </c>
      <c r="AA1469" s="6"/>
      <c r="AB1469" s="7"/>
      <c r="AC1469" s="7"/>
      <c r="AD1469" s="7"/>
      <c r="AE1469" s="7"/>
      <c r="AF1469" s="7"/>
      <c r="AG1469" s="7"/>
      <c r="AH1469" s="7"/>
      <c r="AI1469" s="7"/>
      <c r="AJ1469" s="7"/>
      <c r="AK1469" s="7"/>
    </row>
    <row r="1470" spans="1:37" ht="14.25" customHeight="1" x14ac:dyDescent="0.3">
      <c r="A1470" s="6">
        <v>1469</v>
      </c>
      <c r="B1470" s="7" t="s">
        <v>7640</v>
      </c>
      <c r="C1470" s="8" t="s">
        <v>8165</v>
      </c>
      <c r="D1470" s="7" t="s">
        <v>38</v>
      </c>
      <c r="E1470" s="7" t="s">
        <v>771</v>
      </c>
      <c r="F1470" s="7" t="s">
        <v>864</v>
      </c>
      <c r="G1470" s="7" t="s">
        <v>8166</v>
      </c>
      <c r="H1470" s="6">
        <v>32800000</v>
      </c>
      <c r="I1470" s="6">
        <v>15</v>
      </c>
      <c r="J1470" s="7" t="s">
        <v>5121</v>
      </c>
      <c r="K1470" s="8" t="s">
        <v>7643</v>
      </c>
      <c r="L1470" s="6">
        <v>-34.587307439999996</v>
      </c>
      <c r="M1470" s="6">
        <v>-58.470892749999997</v>
      </c>
      <c r="N1470" s="49">
        <v>44441</v>
      </c>
      <c r="O1470" s="49">
        <v>44591</v>
      </c>
      <c r="P1470" s="6">
        <v>8</v>
      </c>
      <c r="Q1470" s="6">
        <v>100</v>
      </c>
      <c r="R1470" s="7"/>
      <c r="S1470" s="7"/>
      <c r="T1470" s="7"/>
      <c r="U1470" s="7"/>
      <c r="V1470" s="7" t="s">
        <v>8163</v>
      </c>
      <c r="W1470" s="6">
        <v>2021</v>
      </c>
      <c r="X1470" s="6">
        <v>2095</v>
      </c>
      <c r="Y1470" s="7" t="s">
        <v>8167</v>
      </c>
      <c r="Z1470" s="6">
        <v>30708689412</v>
      </c>
      <c r="AA1470" s="6"/>
      <c r="AB1470" s="7"/>
      <c r="AC1470" s="7"/>
      <c r="AD1470" s="7"/>
      <c r="AE1470" s="7"/>
      <c r="AF1470" s="7"/>
      <c r="AG1470" s="7"/>
      <c r="AH1470" s="7"/>
      <c r="AI1470" s="7"/>
      <c r="AJ1470" s="7"/>
      <c r="AK1470" s="7"/>
    </row>
    <row r="1471" spans="1:37" ht="14.25" customHeight="1" x14ac:dyDescent="0.3">
      <c r="A1471" s="6">
        <v>1470</v>
      </c>
      <c r="B1471" s="7" t="s">
        <v>7527</v>
      </c>
      <c r="C1471" s="8" t="s">
        <v>8168</v>
      </c>
      <c r="D1471" s="7" t="s">
        <v>38</v>
      </c>
      <c r="E1471" s="7" t="s">
        <v>771</v>
      </c>
      <c r="F1471" s="7" t="s">
        <v>864</v>
      </c>
      <c r="G1471" s="7" t="s">
        <v>8169</v>
      </c>
      <c r="H1471" s="21">
        <v>89770000</v>
      </c>
      <c r="I1471" s="6">
        <v>2</v>
      </c>
      <c r="J1471" s="7" t="s">
        <v>294</v>
      </c>
      <c r="K1471" s="8" t="s">
        <v>1425</v>
      </c>
      <c r="L1471" s="6">
        <v>-34.594522789999999</v>
      </c>
      <c r="M1471" s="6">
        <v>-58.410731910000003</v>
      </c>
      <c r="N1471" s="49">
        <v>44270</v>
      </c>
      <c r="O1471" s="49">
        <v>44635</v>
      </c>
      <c r="P1471" s="6">
        <v>15</v>
      </c>
      <c r="Q1471" s="6">
        <v>100</v>
      </c>
      <c r="R1471" s="7"/>
      <c r="S1471" s="7"/>
      <c r="T1471" s="7"/>
      <c r="U1471" s="7"/>
      <c r="V1471" s="7" t="s">
        <v>8170</v>
      </c>
      <c r="W1471" s="6">
        <v>2021</v>
      </c>
      <c r="X1471" s="6" t="s">
        <v>8171</v>
      </c>
      <c r="Y1471" s="7" t="s">
        <v>8172</v>
      </c>
      <c r="Z1471" s="6">
        <v>30647354072</v>
      </c>
      <c r="AA1471" s="6"/>
      <c r="AB1471" s="7"/>
      <c r="AC1471" s="7"/>
      <c r="AD1471" s="7"/>
      <c r="AE1471" s="7"/>
      <c r="AF1471" s="7"/>
      <c r="AG1471" s="7"/>
      <c r="AH1471" s="7"/>
      <c r="AI1471" s="7"/>
      <c r="AJ1471" s="7"/>
      <c r="AK1471" s="7"/>
    </row>
    <row r="1472" spans="1:37" ht="14.25" customHeight="1" x14ac:dyDescent="0.3">
      <c r="A1472" s="6">
        <v>1471</v>
      </c>
      <c r="B1472" s="7" t="s">
        <v>1611</v>
      </c>
      <c r="C1472" s="8" t="s">
        <v>8173</v>
      </c>
      <c r="D1472" s="7" t="s">
        <v>38</v>
      </c>
      <c r="E1472" s="7" t="s">
        <v>771</v>
      </c>
      <c r="F1472" s="7" t="s">
        <v>864</v>
      </c>
      <c r="G1472" s="7" t="s">
        <v>8174</v>
      </c>
      <c r="H1472" s="21">
        <v>12000000</v>
      </c>
      <c r="I1472" s="6">
        <v>11</v>
      </c>
      <c r="J1472" s="7" t="s">
        <v>487</v>
      </c>
      <c r="K1472" s="8" t="s">
        <v>1614</v>
      </c>
      <c r="L1472" s="6">
        <v>-34.59990466</v>
      </c>
      <c r="M1472" s="6">
        <v>-58.511204929999998</v>
      </c>
      <c r="N1472" s="49">
        <v>44460</v>
      </c>
      <c r="O1472" s="49">
        <v>44550</v>
      </c>
      <c r="P1472" s="6">
        <v>4</v>
      </c>
      <c r="Q1472" s="6">
        <v>100</v>
      </c>
      <c r="R1472" s="7"/>
      <c r="S1472" s="7"/>
      <c r="T1472" s="7"/>
      <c r="U1472" s="7"/>
      <c r="V1472" s="7" t="s">
        <v>8175</v>
      </c>
      <c r="W1472" s="6">
        <v>2021</v>
      </c>
      <c r="X1472" s="7" t="s">
        <v>4732</v>
      </c>
      <c r="Y1472" s="7" t="s">
        <v>8176</v>
      </c>
      <c r="Z1472" s="6">
        <v>30712935800</v>
      </c>
      <c r="AA1472" s="6"/>
      <c r="AB1472" s="7"/>
      <c r="AC1472" s="7"/>
      <c r="AD1472" s="7"/>
      <c r="AE1472" s="7"/>
      <c r="AF1472" s="7"/>
      <c r="AG1472" s="7"/>
      <c r="AH1472" s="7"/>
      <c r="AI1472" s="7"/>
      <c r="AJ1472" s="7"/>
      <c r="AK1472" s="7"/>
    </row>
    <row r="1473" spans="1:37" ht="14.25" customHeight="1" x14ac:dyDescent="0.3">
      <c r="A1473" s="6">
        <v>1472</v>
      </c>
      <c r="B1473" s="34" t="s">
        <v>7440</v>
      </c>
      <c r="C1473" s="8" t="s">
        <v>7387</v>
      </c>
      <c r="D1473" s="7" t="s">
        <v>8177</v>
      </c>
      <c r="E1473" s="7" t="s">
        <v>55</v>
      </c>
      <c r="F1473" s="7" t="s">
        <v>164</v>
      </c>
      <c r="G1473" s="7" t="s">
        <v>7388</v>
      </c>
      <c r="H1473" s="21">
        <v>4197570</v>
      </c>
      <c r="I1473" s="6">
        <v>8</v>
      </c>
      <c r="J1473" s="7" t="s">
        <v>89</v>
      </c>
      <c r="K1473" s="8" t="s">
        <v>7389</v>
      </c>
      <c r="L1473" s="6">
        <v>-34.672645000000003</v>
      </c>
      <c r="M1473" s="6">
        <v>-58.454313999999997</v>
      </c>
      <c r="N1473" s="49">
        <v>44896</v>
      </c>
      <c r="O1473" s="49">
        <v>45261</v>
      </c>
      <c r="P1473" s="6">
        <v>12</v>
      </c>
      <c r="Q1473" s="33">
        <v>83.3</v>
      </c>
      <c r="R1473" s="39" t="s">
        <v>8178</v>
      </c>
      <c r="S1473" s="39" t="s">
        <v>8179</v>
      </c>
      <c r="T1473" s="39" t="s">
        <v>8180</v>
      </c>
      <c r="U1473" s="39" t="s">
        <v>8181</v>
      </c>
      <c r="V1473" s="7" t="s">
        <v>7390</v>
      </c>
      <c r="W1473" s="6">
        <v>2022</v>
      </c>
      <c r="X1473" s="7" t="s">
        <v>238</v>
      </c>
      <c r="Y1473" s="28" t="s">
        <v>7401</v>
      </c>
      <c r="Z1473" s="6">
        <v>30714700304</v>
      </c>
      <c r="AA1473" s="6" t="s">
        <v>2054</v>
      </c>
      <c r="AB1473" s="9"/>
      <c r="AC1473" s="9"/>
      <c r="AD1473" s="9"/>
      <c r="AE1473" s="9"/>
      <c r="AF1473" s="9"/>
      <c r="AG1473" s="9"/>
      <c r="AH1473" s="9"/>
      <c r="AI1473" s="9"/>
      <c r="AJ1473" s="9"/>
      <c r="AK1473" s="9"/>
    </row>
    <row r="1474" spans="1:37" ht="14.25" customHeight="1" x14ac:dyDescent="0.3">
      <c r="A1474" s="6">
        <v>1473</v>
      </c>
      <c r="B1474" s="34" t="s">
        <v>7440</v>
      </c>
      <c r="C1474" s="8" t="s">
        <v>8182</v>
      </c>
      <c r="D1474" s="7" t="s">
        <v>38</v>
      </c>
      <c r="E1474" s="7" t="s">
        <v>55</v>
      </c>
      <c r="F1474" s="7" t="s">
        <v>164</v>
      </c>
      <c r="G1474" s="7" t="s">
        <v>8183</v>
      </c>
      <c r="H1474" s="21">
        <v>14835564</v>
      </c>
      <c r="I1474" s="6">
        <v>8</v>
      </c>
      <c r="J1474" s="7" t="s">
        <v>89</v>
      </c>
      <c r="K1474" s="8" t="s">
        <v>8184</v>
      </c>
      <c r="L1474" s="6">
        <v>-34.675640999999999</v>
      </c>
      <c r="M1474" s="6">
        <v>-58.454313999999997</v>
      </c>
      <c r="N1474" s="49">
        <v>44923</v>
      </c>
      <c r="O1474" s="49">
        <v>45013</v>
      </c>
      <c r="P1474" s="6">
        <v>3</v>
      </c>
      <c r="Q1474" s="6">
        <v>100</v>
      </c>
      <c r="R1474" s="31" t="s">
        <v>8185</v>
      </c>
      <c r="S1474" s="31" t="s">
        <v>8186</v>
      </c>
      <c r="T1474" s="31" t="s">
        <v>8187</v>
      </c>
      <c r="U1474" s="31" t="s">
        <v>8188</v>
      </c>
      <c r="V1474" s="7" t="s">
        <v>8189</v>
      </c>
      <c r="W1474" s="6">
        <v>2022</v>
      </c>
      <c r="X1474" s="7" t="s">
        <v>228</v>
      </c>
      <c r="Y1474" s="28" t="s">
        <v>8190</v>
      </c>
      <c r="Z1474" s="6">
        <v>30709618195</v>
      </c>
      <c r="AA1474" s="6" t="s">
        <v>169</v>
      </c>
      <c r="AB1474" s="7"/>
      <c r="AC1474" s="7"/>
      <c r="AD1474" s="7"/>
      <c r="AE1474" s="7"/>
      <c r="AF1474" s="7"/>
      <c r="AG1474" s="7"/>
      <c r="AH1474" s="7"/>
      <c r="AI1474" s="7"/>
      <c r="AJ1474" s="7"/>
      <c r="AK1474" s="7"/>
    </row>
    <row r="1475" spans="1:37" ht="14.25" customHeight="1" x14ac:dyDescent="0.3">
      <c r="A1475" s="6">
        <v>1474</v>
      </c>
      <c r="B1475" s="40" t="s">
        <v>8191</v>
      </c>
      <c r="C1475" s="14" t="s">
        <v>8192</v>
      </c>
      <c r="D1475" s="40" t="s">
        <v>8177</v>
      </c>
      <c r="E1475" s="40" t="s">
        <v>55</v>
      </c>
      <c r="F1475" s="40" t="s">
        <v>164</v>
      </c>
      <c r="G1475" s="40" t="s">
        <v>8193</v>
      </c>
      <c r="H1475" s="21" t="s">
        <v>8194</v>
      </c>
      <c r="I1475" s="6" t="s">
        <v>8195</v>
      </c>
      <c r="J1475" s="7" t="s">
        <v>8196</v>
      </c>
      <c r="K1475" s="8" t="s">
        <v>8197</v>
      </c>
      <c r="L1475" s="6">
        <f>-34.669001</f>
        <v>-34.669001000000002</v>
      </c>
      <c r="M1475" s="6">
        <v>-58.508035999999997</v>
      </c>
      <c r="N1475" s="52">
        <v>44960</v>
      </c>
      <c r="O1475" s="52">
        <v>45200</v>
      </c>
      <c r="P1475" s="7">
        <v>6</v>
      </c>
      <c r="Q1475" s="33">
        <v>76.56</v>
      </c>
      <c r="R1475" s="31" t="s">
        <v>8198</v>
      </c>
      <c r="S1475" s="31" t="s">
        <v>8199</v>
      </c>
      <c r="T1475" s="31" t="s">
        <v>8200</v>
      </c>
      <c r="U1475" s="31" t="s">
        <v>8201</v>
      </c>
      <c r="V1475" s="7" t="s">
        <v>8202</v>
      </c>
      <c r="W1475" s="7">
        <v>2022</v>
      </c>
      <c r="X1475" s="7" t="s">
        <v>47</v>
      </c>
      <c r="Y1475" s="7" t="s">
        <v>8203</v>
      </c>
      <c r="Z1475" s="6">
        <v>30715435795</v>
      </c>
      <c r="AA1475" s="6" t="s">
        <v>2054</v>
      </c>
      <c r="AB1475" s="7"/>
      <c r="AC1475" s="7"/>
      <c r="AD1475" s="7"/>
      <c r="AE1475" s="7"/>
      <c r="AF1475" s="7"/>
      <c r="AG1475" s="7"/>
      <c r="AH1475" s="7"/>
      <c r="AI1475" s="7"/>
      <c r="AJ1475" s="7"/>
      <c r="AK1475" s="7"/>
    </row>
    <row r="1476" spans="1:37" ht="14.25" customHeight="1" x14ac:dyDescent="0.3">
      <c r="A1476" s="6">
        <v>1475</v>
      </c>
      <c r="B1476" s="7" t="s">
        <v>1733</v>
      </c>
      <c r="C1476" s="8" t="s">
        <v>8204</v>
      </c>
      <c r="D1476" s="7" t="s">
        <v>38</v>
      </c>
      <c r="E1476" s="23" t="s">
        <v>1735</v>
      </c>
      <c r="F1476" s="7" t="s">
        <v>164</v>
      </c>
      <c r="G1476" s="7" t="s">
        <v>8205</v>
      </c>
      <c r="H1476" s="21">
        <v>1812884</v>
      </c>
      <c r="I1476" s="6">
        <v>8</v>
      </c>
      <c r="J1476" s="7" t="s">
        <v>173</v>
      </c>
      <c r="K1476" s="8" t="s">
        <v>8206</v>
      </c>
      <c r="L1476" s="6">
        <v>-34.664279999999998</v>
      </c>
      <c r="M1476" s="6">
        <v>-58.454709999999999</v>
      </c>
      <c r="N1476" s="49">
        <v>44830</v>
      </c>
      <c r="O1476" s="49">
        <v>44834</v>
      </c>
      <c r="P1476" s="6">
        <v>0.1</v>
      </c>
      <c r="Q1476" s="6">
        <v>100</v>
      </c>
      <c r="R1476" s="31" t="s">
        <v>8207</v>
      </c>
      <c r="S1476" s="31" t="s">
        <v>8208</v>
      </c>
      <c r="T1476" s="31" t="s">
        <v>8209</v>
      </c>
      <c r="U1476" s="7"/>
      <c r="V1476" s="7" t="s">
        <v>1740</v>
      </c>
      <c r="W1476" s="6">
        <v>2022</v>
      </c>
      <c r="X1476" s="7" t="s">
        <v>7443</v>
      </c>
      <c r="Y1476" s="28" t="s">
        <v>8210</v>
      </c>
      <c r="Z1476" s="6">
        <v>30708832959</v>
      </c>
      <c r="AA1476" s="6" t="s">
        <v>169</v>
      </c>
      <c r="AB1476" s="7"/>
      <c r="AC1476" s="7"/>
      <c r="AD1476" s="7"/>
      <c r="AE1476" s="7"/>
      <c r="AF1476" s="7"/>
      <c r="AG1476" s="7"/>
      <c r="AH1476" s="7"/>
      <c r="AI1476" s="7"/>
      <c r="AJ1476" s="7"/>
      <c r="AK1476" s="7"/>
    </row>
    <row r="1477" spans="1:37" ht="14.25" customHeight="1" x14ac:dyDescent="0.3">
      <c r="A1477" s="6">
        <v>1476</v>
      </c>
      <c r="B1477" s="7" t="s">
        <v>1733</v>
      </c>
      <c r="C1477" s="8" t="s">
        <v>8211</v>
      </c>
      <c r="D1477" s="7" t="s">
        <v>38</v>
      </c>
      <c r="E1477" s="23" t="s">
        <v>1735</v>
      </c>
      <c r="F1477" s="7" t="s">
        <v>164</v>
      </c>
      <c r="G1477" s="7" t="s">
        <v>8212</v>
      </c>
      <c r="H1477" s="21">
        <v>4338056</v>
      </c>
      <c r="I1477" s="6">
        <v>8</v>
      </c>
      <c r="J1477" s="7" t="s">
        <v>173</v>
      </c>
      <c r="K1477" s="8" t="s">
        <v>8213</v>
      </c>
      <c r="L1477" s="6">
        <v>-34.659987000000001</v>
      </c>
      <c r="M1477" s="6">
        <v>-58.455952000000003</v>
      </c>
      <c r="N1477" s="49">
        <v>44879</v>
      </c>
      <c r="O1477" s="49">
        <v>44890</v>
      </c>
      <c r="P1477" s="6">
        <v>0.1</v>
      </c>
      <c r="Q1477" s="6">
        <v>100</v>
      </c>
      <c r="R1477" s="7"/>
      <c r="S1477" s="7"/>
      <c r="T1477" s="7"/>
      <c r="U1477" s="7"/>
      <c r="V1477" s="7" t="s">
        <v>1740</v>
      </c>
      <c r="W1477" s="6">
        <v>2023</v>
      </c>
      <c r="X1477" s="7" t="s">
        <v>7443</v>
      </c>
      <c r="Y1477" s="28"/>
      <c r="Z1477" s="6">
        <v>30708832959</v>
      </c>
      <c r="AA1477" s="6" t="s">
        <v>169</v>
      </c>
      <c r="AB1477" s="7"/>
      <c r="AC1477" s="7"/>
      <c r="AD1477" s="7"/>
      <c r="AE1477" s="7"/>
      <c r="AF1477" s="7"/>
      <c r="AG1477" s="7"/>
      <c r="AH1477" s="7"/>
      <c r="AI1477" s="7"/>
      <c r="AJ1477" s="7"/>
      <c r="AK1477" s="7"/>
    </row>
    <row r="1478" spans="1:37" ht="14.25" customHeight="1" x14ac:dyDescent="0.3">
      <c r="A1478" s="6">
        <v>1477</v>
      </c>
      <c r="B1478" s="7" t="s">
        <v>8214</v>
      </c>
      <c r="C1478" s="8" t="s">
        <v>8215</v>
      </c>
      <c r="D1478" s="7" t="s">
        <v>38</v>
      </c>
      <c r="E1478" s="7" t="s">
        <v>193</v>
      </c>
      <c r="F1478" s="7" t="s">
        <v>164</v>
      </c>
      <c r="G1478" s="7" t="s">
        <v>8216</v>
      </c>
      <c r="H1478" s="21" t="s">
        <v>8217</v>
      </c>
      <c r="I1478" s="6">
        <v>8</v>
      </c>
      <c r="J1478" s="7" t="s">
        <v>173</v>
      </c>
      <c r="K1478" s="8" t="s">
        <v>8218</v>
      </c>
      <c r="L1478" s="6">
        <v>-34.664985610000002</v>
      </c>
      <c r="M1478" s="6">
        <v>-58.469389120000002</v>
      </c>
      <c r="N1478" s="49">
        <v>44777</v>
      </c>
      <c r="O1478" s="49">
        <v>44930</v>
      </c>
      <c r="P1478" s="6">
        <v>5</v>
      </c>
      <c r="Q1478" s="6">
        <v>100</v>
      </c>
      <c r="R1478" s="31" t="s">
        <v>8219</v>
      </c>
      <c r="S1478" s="31" t="s">
        <v>8220</v>
      </c>
      <c r="T1478" s="31" t="s">
        <v>8221</v>
      </c>
      <c r="U1478" s="31" t="s">
        <v>8222</v>
      </c>
      <c r="V1478" s="7" t="s">
        <v>8223</v>
      </c>
      <c r="W1478" s="6">
        <v>2022</v>
      </c>
      <c r="X1478" s="7" t="s">
        <v>228</v>
      </c>
      <c r="Y1478" s="28" t="s">
        <v>8224</v>
      </c>
      <c r="Z1478" s="6">
        <v>30574875796</v>
      </c>
      <c r="AA1478" s="6" t="s">
        <v>2054</v>
      </c>
      <c r="AB1478" s="7"/>
      <c r="AC1478" s="7"/>
      <c r="AD1478" s="7"/>
      <c r="AE1478" s="7"/>
      <c r="AF1478" s="7"/>
      <c r="AG1478" s="7"/>
      <c r="AH1478" s="7"/>
      <c r="AI1478" s="7"/>
      <c r="AJ1478" s="7"/>
      <c r="AK1478" s="7"/>
    </row>
    <row r="1479" spans="1:37" ht="14.25" customHeight="1" x14ac:dyDescent="0.3">
      <c r="A1479" s="6">
        <v>1478</v>
      </c>
      <c r="B1479" s="7" t="s">
        <v>2309</v>
      </c>
      <c r="C1479" s="8" t="s">
        <v>8225</v>
      </c>
      <c r="D1479" s="7" t="s">
        <v>8177</v>
      </c>
      <c r="E1479" s="7" t="s">
        <v>193</v>
      </c>
      <c r="F1479" s="7" t="s">
        <v>164</v>
      </c>
      <c r="G1479" s="7" t="s">
        <v>8226</v>
      </c>
      <c r="H1479" s="21">
        <v>26575909</v>
      </c>
      <c r="I1479" s="6">
        <v>8</v>
      </c>
      <c r="J1479" s="7" t="s">
        <v>173</v>
      </c>
      <c r="K1479" s="8" t="s">
        <v>2083</v>
      </c>
      <c r="L1479" s="6">
        <v>-34.66492169</v>
      </c>
      <c r="M1479" s="6">
        <v>-58.449958940000002</v>
      </c>
      <c r="N1479" s="51">
        <v>44914</v>
      </c>
      <c r="O1479" s="51">
        <v>45226</v>
      </c>
      <c r="P1479" s="17">
        <v>10.4</v>
      </c>
      <c r="Q1479" s="17">
        <v>36.18</v>
      </c>
      <c r="R1479" s="7"/>
      <c r="S1479" s="7"/>
      <c r="T1479" s="7"/>
      <c r="U1479" s="7"/>
      <c r="V1479" s="7" t="s">
        <v>8227</v>
      </c>
      <c r="W1479" s="6">
        <v>2022</v>
      </c>
      <c r="X1479" s="7" t="s">
        <v>228</v>
      </c>
      <c r="Y1479" s="28" t="s">
        <v>8228</v>
      </c>
      <c r="Z1479" s="6">
        <v>30710872496</v>
      </c>
      <c r="AA1479" s="6" t="s">
        <v>169</v>
      </c>
      <c r="AB1479" s="7"/>
      <c r="AC1479" s="7"/>
      <c r="AD1479" s="7"/>
      <c r="AE1479" s="7"/>
      <c r="AF1479" s="7"/>
      <c r="AG1479" s="7"/>
      <c r="AH1479" s="7"/>
      <c r="AI1479" s="7"/>
      <c r="AJ1479" s="7"/>
      <c r="AK1479" s="7"/>
    </row>
    <row r="1480" spans="1:37" ht="14.25" customHeight="1" x14ac:dyDescent="0.3">
      <c r="A1480" s="6">
        <v>1479</v>
      </c>
      <c r="B1480" s="7" t="s">
        <v>2309</v>
      </c>
      <c r="C1480" s="8" t="s">
        <v>8229</v>
      </c>
      <c r="D1480" s="7" t="s">
        <v>8177</v>
      </c>
      <c r="E1480" s="7" t="s">
        <v>193</v>
      </c>
      <c r="F1480" s="7" t="s">
        <v>164</v>
      </c>
      <c r="G1480" s="7" t="s">
        <v>8230</v>
      </c>
      <c r="H1480" s="21">
        <v>14939116</v>
      </c>
      <c r="I1480" s="6">
        <v>8</v>
      </c>
      <c r="J1480" s="7" t="s">
        <v>173</v>
      </c>
      <c r="K1480" s="8" t="s">
        <v>2083</v>
      </c>
      <c r="L1480" s="6">
        <v>-34.66492169</v>
      </c>
      <c r="M1480" s="6">
        <v>-58.449958940000002</v>
      </c>
      <c r="N1480" s="51">
        <v>44914</v>
      </c>
      <c r="O1480" s="51">
        <v>45195</v>
      </c>
      <c r="P1480" s="17">
        <v>9</v>
      </c>
      <c r="Q1480" s="17">
        <v>28.62</v>
      </c>
      <c r="R1480" s="7"/>
      <c r="S1480" s="7"/>
      <c r="T1480" s="7"/>
      <c r="U1480" s="7"/>
      <c r="V1480" s="7" t="s">
        <v>8227</v>
      </c>
      <c r="W1480" s="6">
        <v>2022</v>
      </c>
      <c r="X1480" s="7" t="s">
        <v>228</v>
      </c>
      <c r="Y1480" s="28" t="s">
        <v>8231</v>
      </c>
      <c r="Z1480" s="6">
        <v>30710872496</v>
      </c>
      <c r="AA1480" s="6" t="s">
        <v>169</v>
      </c>
      <c r="AB1480" s="7"/>
      <c r="AC1480" s="7"/>
      <c r="AD1480" s="7"/>
      <c r="AE1480" s="7"/>
      <c r="AF1480" s="7"/>
      <c r="AG1480" s="7"/>
      <c r="AH1480" s="7"/>
      <c r="AI1480" s="7"/>
      <c r="AJ1480" s="7"/>
      <c r="AK1480" s="7"/>
    </row>
    <row r="1481" spans="1:37" ht="14.25" customHeight="1" x14ac:dyDescent="0.3">
      <c r="A1481" s="6">
        <v>1480</v>
      </c>
      <c r="B1481" s="7" t="s">
        <v>2309</v>
      </c>
      <c r="C1481" s="8" t="s">
        <v>8232</v>
      </c>
      <c r="D1481" s="7" t="s">
        <v>8177</v>
      </c>
      <c r="E1481" s="7" t="s">
        <v>193</v>
      </c>
      <c r="F1481" s="7" t="s">
        <v>164</v>
      </c>
      <c r="G1481" s="7" t="s">
        <v>8233</v>
      </c>
      <c r="H1481" s="21">
        <v>14646085</v>
      </c>
      <c r="I1481" s="6">
        <v>8</v>
      </c>
      <c r="J1481" s="7" t="s">
        <v>173</v>
      </c>
      <c r="K1481" s="8" t="s">
        <v>2083</v>
      </c>
      <c r="L1481" s="6">
        <v>-34.66492169</v>
      </c>
      <c r="M1481" s="6">
        <v>-58.449958940000002</v>
      </c>
      <c r="N1481" s="51">
        <v>44956</v>
      </c>
      <c r="O1481" s="51">
        <v>45197</v>
      </c>
      <c r="P1481" s="17">
        <v>8</v>
      </c>
      <c r="Q1481" s="17">
        <v>29.14</v>
      </c>
      <c r="R1481" s="7"/>
      <c r="S1481" s="7"/>
      <c r="T1481" s="7"/>
      <c r="U1481" s="7"/>
      <c r="V1481" s="7" t="s">
        <v>8234</v>
      </c>
      <c r="W1481" s="6">
        <v>2022</v>
      </c>
      <c r="X1481" s="7" t="s">
        <v>228</v>
      </c>
      <c r="Y1481" s="28" t="s">
        <v>8235</v>
      </c>
      <c r="Z1481" s="6">
        <v>30711841462</v>
      </c>
      <c r="AA1481" s="6" t="s">
        <v>169</v>
      </c>
      <c r="AB1481" s="7"/>
      <c r="AC1481" s="7"/>
      <c r="AD1481" s="7"/>
      <c r="AE1481" s="7"/>
      <c r="AF1481" s="7"/>
      <c r="AG1481" s="7"/>
      <c r="AH1481" s="7"/>
      <c r="AI1481" s="7"/>
      <c r="AJ1481" s="7"/>
      <c r="AK1481" s="7"/>
    </row>
    <row r="1482" spans="1:37" ht="14.25" customHeight="1" x14ac:dyDescent="0.3">
      <c r="A1482" s="6">
        <v>1481</v>
      </c>
      <c r="B1482" s="7" t="s">
        <v>8236</v>
      </c>
      <c r="C1482" s="8" t="s">
        <v>8237</v>
      </c>
      <c r="D1482" s="7" t="s">
        <v>38</v>
      </c>
      <c r="E1482" s="7" t="s">
        <v>55</v>
      </c>
      <c r="F1482" s="7" t="s">
        <v>164</v>
      </c>
      <c r="G1482" s="7" t="s">
        <v>8238</v>
      </c>
      <c r="H1482" s="21">
        <v>4031382</v>
      </c>
      <c r="I1482" s="6">
        <v>8</v>
      </c>
      <c r="J1482" s="7" t="s">
        <v>173</v>
      </c>
      <c r="K1482" s="8" t="s">
        <v>2133</v>
      </c>
      <c r="L1482" s="6">
        <v>-34.664985610000002</v>
      </c>
      <c r="M1482" s="6">
        <v>-58.469389120000002</v>
      </c>
      <c r="N1482" s="49">
        <v>44914</v>
      </c>
      <c r="O1482" s="49">
        <v>44922</v>
      </c>
      <c r="P1482" s="6">
        <v>0.2</v>
      </c>
      <c r="Q1482" s="6">
        <v>100</v>
      </c>
      <c r="R1482" s="7"/>
      <c r="S1482" s="7"/>
      <c r="T1482" s="7"/>
      <c r="U1482" s="7"/>
      <c r="V1482" s="7" t="s">
        <v>8239</v>
      </c>
      <c r="W1482" s="6">
        <v>2022</v>
      </c>
      <c r="X1482" s="7"/>
      <c r="Y1482" s="7"/>
      <c r="Z1482" s="6">
        <v>33715426779</v>
      </c>
      <c r="AA1482" s="6" t="s">
        <v>2054</v>
      </c>
      <c r="AB1482" s="7"/>
      <c r="AC1482" s="7"/>
      <c r="AD1482" s="7"/>
      <c r="AE1482" s="7"/>
      <c r="AF1482" s="7"/>
      <c r="AG1482" s="7"/>
      <c r="AH1482" s="7"/>
      <c r="AI1482" s="7"/>
      <c r="AJ1482" s="7"/>
      <c r="AK1482" s="7"/>
    </row>
    <row r="1483" spans="1:37" ht="14.25" customHeight="1" x14ac:dyDescent="0.3">
      <c r="A1483" s="6">
        <v>1482</v>
      </c>
      <c r="B1483" s="7" t="s">
        <v>8236</v>
      </c>
      <c r="C1483" s="8" t="s">
        <v>8240</v>
      </c>
      <c r="D1483" s="7" t="s">
        <v>38</v>
      </c>
      <c r="E1483" s="7" t="s">
        <v>55</v>
      </c>
      <c r="F1483" s="7" t="s">
        <v>164</v>
      </c>
      <c r="G1483" s="7" t="s">
        <v>8241</v>
      </c>
      <c r="H1483" s="21">
        <v>341561</v>
      </c>
      <c r="I1483" s="6">
        <v>8</v>
      </c>
      <c r="J1483" s="7" t="s">
        <v>173</v>
      </c>
      <c r="K1483" s="8" t="s">
        <v>2133</v>
      </c>
      <c r="L1483" s="6">
        <v>-34.664985610000002</v>
      </c>
      <c r="M1483" s="6">
        <v>-58.469389120000002</v>
      </c>
      <c r="N1483" s="49">
        <v>44986</v>
      </c>
      <c r="O1483" s="49">
        <v>44995</v>
      </c>
      <c r="P1483" s="6">
        <v>0.1</v>
      </c>
      <c r="Q1483" s="6">
        <v>100</v>
      </c>
      <c r="R1483" s="7"/>
      <c r="S1483" s="7"/>
      <c r="T1483" s="7"/>
      <c r="U1483" s="7"/>
      <c r="V1483" s="7" t="s">
        <v>8239</v>
      </c>
      <c r="W1483" s="6">
        <v>2023</v>
      </c>
      <c r="X1483" s="7"/>
      <c r="Y1483" s="7"/>
      <c r="Z1483" s="6">
        <v>33715426779</v>
      </c>
      <c r="AA1483" s="6" t="s">
        <v>2054</v>
      </c>
      <c r="AB1483" s="7"/>
      <c r="AC1483" s="7"/>
      <c r="AD1483" s="7"/>
      <c r="AE1483" s="7"/>
      <c r="AF1483" s="7"/>
      <c r="AG1483" s="7"/>
      <c r="AH1483" s="7"/>
      <c r="AI1483" s="7"/>
      <c r="AJ1483" s="7"/>
      <c r="AK1483" s="7"/>
    </row>
    <row r="1484" spans="1:37" ht="14.25" customHeight="1" x14ac:dyDescent="0.3">
      <c r="A1484" s="6">
        <v>1483</v>
      </c>
      <c r="B1484" s="7" t="s">
        <v>2211</v>
      </c>
      <c r="C1484" s="8" t="s">
        <v>8242</v>
      </c>
      <c r="D1484" s="7" t="s">
        <v>38</v>
      </c>
      <c r="E1484" s="7" t="s">
        <v>55</v>
      </c>
      <c r="F1484" s="7" t="s">
        <v>164</v>
      </c>
      <c r="G1484" s="7" t="s">
        <v>8243</v>
      </c>
      <c r="H1484" s="21">
        <v>2220234</v>
      </c>
      <c r="I1484" s="6">
        <v>8</v>
      </c>
      <c r="J1484" s="7" t="s">
        <v>173</v>
      </c>
      <c r="K1484" s="8" t="s">
        <v>7429</v>
      </c>
      <c r="L1484" s="6">
        <v>-34.677173000000003</v>
      </c>
      <c r="M1484" s="6">
        <v>-58.448652000000003</v>
      </c>
      <c r="N1484" s="49">
        <v>44963</v>
      </c>
      <c r="O1484" s="49">
        <v>45005</v>
      </c>
      <c r="P1484" s="6">
        <v>1.5</v>
      </c>
      <c r="Q1484" s="6">
        <v>100</v>
      </c>
      <c r="R1484" s="31" t="s">
        <v>8244</v>
      </c>
      <c r="S1484" s="31" t="s">
        <v>8245</v>
      </c>
      <c r="T1484" s="7"/>
      <c r="U1484" s="7"/>
      <c r="V1484" s="7" t="s">
        <v>8246</v>
      </c>
      <c r="W1484" s="6">
        <v>2023</v>
      </c>
      <c r="X1484" s="7" t="s">
        <v>7443</v>
      </c>
      <c r="Y1484" s="7"/>
      <c r="Z1484" s="6">
        <v>30712217444</v>
      </c>
      <c r="AA1484" s="6" t="s">
        <v>2054</v>
      </c>
      <c r="AB1484" s="7"/>
      <c r="AC1484" s="7"/>
      <c r="AD1484" s="7"/>
      <c r="AE1484" s="7"/>
      <c r="AF1484" s="7"/>
      <c r="AG1484" s="7"/>
      <c r="AH1484" s="7"/>
      <c r="AI1484" s="7"/>
      <c r="AJ1484" s="7"/>
      <c r="AK1484" s="7"/>
    </row>
    <row r="1485" spans="1:37" ht="14.25" customHeight="1" x14ac:dyDescent="0.3">
      <c r="A1485" s="6">
        <v>1484</v>
      </c>
      <c r="B1485" s="7" t="s">
        <v>2211</v>
      </c>
      <c r="C1485" s="8" t="s">
        <v>8247</v>
      </c>
      <c r="D1485" s="7" t="s">
        <v>38</v>
      </c>
      <c r="E1485" s="7" t="s">
        <v>55</v>
      </c>
      <c r="F1485" s="7" t="s">
        <v>164</v>
      </c>
      <c r="G1485" s="7" t="s">
        <v>8248</v>
      </c>
      <c r="H1485" s="33">
        <v>9045208</v>
      </c>
      <c r="I1485" s="6">
        <v>8</v>
      </c>
      <c r="J1485" s="7" t="s">
        <v>173</v>
      </c>
      <c r="K1485" s="8" t="s">
        <v>7429</v>
      </c>
      <c r="L1485" s="6">
        <v>-34.677173000000003</v>
      </c>
      <c r="M1485" s="6">
        <v>-58.448652000000003</v>
      </c>
      <c r="N1485" s="49">
        <v>45022</v>
      </c>
      <c r="O1485" s="51">
        <v>45189</v>
      </c>
      <c r="P1485" s="6">
        <v>1.5</v>
      </c>
      <c r="Q1485" s="6">
        <v>100</v>
      </c>
      <c r="R1485" s="31" t="s">
        <v>8249</v>
      </c>
      <c r="S1485" s="31" t="s">
        <v>8250</v>
      </c>
      <c r="T1485" s="7"/>
      <c r="U1485" s="7"/>
      <c r="V1485" s="7" t="s">
        <v>8246</v>
      </c>
      <c r="W1485" s="6">
        <v>2023</v>
      </c>
      <c r="X1485" s="7" t="s">
        <v>7443</v>
      </c>
      <c r="Y1485" s="7"/>
      <c r="Z1485" s="6">
        <v>30712217444</v>
      </c>
      <c r="AA1485" s="6" t="s">
        <v>2054</v>
      </c>
      <c r="AB1485" s="7"/>
      <c r="AC1485" s="7"/>
      <c r="AD1485" s="7"/>
      <c r="AE1485" s="7"/>
      <c r="AF1485" s="7"/>
      <c r="AG1485" s="7"/>
      <c r="AH1485" s="7"/>
      <c r="AI1485" s="7"/>
      <c r="AJ1485" s="7"/>
      <c r="AK1485" s="7"/>
    </row>
    <row r="1486" spans="1:37" ht="14.25" customHeight="1" x14ac:dyDescent="0.3">
      <c r="A1486" s="6">
        <v>1485</v>
      </c>
      <c r="B1486" s="7" t="s">
        <v>2423</v>
      </c>
      <c r="C1486" s="8" t="s">
        <v>8251</v>
      </c>
      <c r="D1486" s="7" t="s">
        <v>38</v>
      </c>
      <c r="E1486" s="7" t="s">
        <v>193</v>
      </c>
      <c r="F1486" s="7" t="s">
        <v>164</v>
      </c>
      <c r="G1486" s="7" t="s">
        <v>8252</v>
      </c>
      <c r="H1486" s="21">
        <v>1924279</v>
      </c>
      <c r="I1486" s="6">
        <v>1</v>
      </c>
      <c r="J1486" s="7" t="s">
        <v>3166</v>
      </c>
      <c r="K1486" s="8" t="s">
        <v>8253</v>
      </c>
      <c r="L1486" s="6">
        <v>-34.622543</v>
      </c>
      <c r="M1486" s="6">
        <v>-58.372666000000002</v>
      </c>
      <c r="N1486" s="49">
        <v>44900</v>
      </c>
      <c r="O1486" s="49">
        <v>44921</v>
      </c>
      <c r="P1486" s="6">
        <v>0.2</v>
      </c>
      <c r="Q1486" s="6">
        <v>100</v>
      </c>
      <c r="R1486" s="7"/>
      <c r="S1486" s="7"/>
      <c r="T1486" s="7"/>
      <c r="U1486" s="7"/>
      <c r="V1486" s="7" t="s">
        <v>8254</v>
      </c>
      <c r="W1486" s="6">
        <v>2024</v>
      </c>
      <c r="X1486" s="7" t="s">
        <v>7443</v>
      </c>
      <c r="Y1486" s="7"/>
      <c r="Z1486" s="6">
        <v>20355375731</v>
      </c>
      <c r="AA1486" s="6" t="s">
        <v>169</v>
      </c>
      <c r="AB1486" s="7"/>
      <c r="AC1486" s="7"/>
      <c r="AD1486" s="7"/>
      <c r="AE1486" s="7"/>
      <c r="AF1486" s="7"/>
      <c r="AG1486" s="7"/>
      <c r="AH1486" s="7"/>
      <c r="AI1486" s="7"/>
      <c r="AJ1486" s="7"/>
      <c r="AK1486" s="7"/>
    </row>
    <row r="1487" spans="1:37" ht="14.25" customHeight="1" x14ac:dyDescent="0.3">
      <c r="A1487" s="6">
        <v>1486</v>
      </c>
      <c r="B1487" s="7" t="s">
        <v>8255</v>
      </c>
      <c r="C1487" s="8" t="s">
        <v>8256</v>
      </c>
      <c r="D1487" s="7" t="s">
        <v>38</v>
      </c>
      <c r="E1487" s="7" t="s">
        <v>193</v>
      </c>
      <c r="F1487" s="7" t="s">
        <v>164</v>
      </c>
      <c r="G1487" s="7" t="s">
        <v>8257</v>
      </c>
      <c r="H1487" s="21">
        <v>1920661</v>
      </c>
      <c r="I1487" s="6">
        <v>1</v>
      </c>
      <c r="J1487" s="7" t="s">
        <v>3166</v>
      </c>
      <c r="K1487" s="8" t="s">
        <v>8253</v>
      </c>
      <c r="L1487" s="6">
        <v>-34.622543</v>
      </c>
      <c r="M1487" s="6">
        <v>-58.372666000000002</v>
      </c>
      <c r="N1487" s="49">
        <v>44931</v>
      </c>
      <c r="O1487" s="49">
        <v>44952</v>
      </c>
      <c r="P1487" s="6">
        <v>0.2</v>
      </c>
      <c r="Q1487" s="6">
        <v>100</v>
      </c>
      <c r="R1487" s="7"/>
      <c r="S1487" s="7"/>
      <c r="T1487" s="7"/>
      <c r="U1487" s="7"/>
      <c r="V1487" s="7" t="s">
        <v>8254</v>
      </c>
      <c r="W1487" s="6">
        <v>2025</v>
      </c>
      <c r="X1487" s="7" t="s">
        <v>7443</v>
      </c>
      <c r="Y1487" s="7"/>
      <c r="Z1487" s="6">
        <v>20355375731</v>
      </c>
      <c r="AA1487" s="6" t="s">
        <v>169</v>
      </c>
      <c r="AB1487" s="7"/>
      <c r="AC1487" s="7"/>
      <c r="AD1487" s="7"/>
      <c r="AE1487" s="7"/>
      <c r="AF1487" s="7"/>
      <c r="AG1487" s="7"/>
      <c r="AH1487" s="7"/>
      <c r="AI1487" s="7"/>
      <c r="AJ1487" s="7"/>
      <c r="AK1487" s="7"/>
    </row>
    <row r="1488" spans="1:37" ht="14.25" customHeight="1" x14ac:dyDescent="0.3">
      <c r="A1488" s="6">
        <v>1487</v>
      </c>
      <c r="B1488" s="7" t="s">
        <v>535</v>
      </c>
      <c r="C1488" s="8" t="s">
        <v>8258</v>
      </c>
      <c r="D1488" s="23" t="s">
        <v>7207</v>
      </c>
      <c r="E1488" s="7" t="s">
        <v>193</v>
      </c>
      <c r="F1488" s="7" t="s">
        <v>4724</v>
      </c>
      <c r="G1488" s="7" t="s">
        <v>8259</v>
      </c>
      <c r="H1488" s="21">
        <v>165034473</v>
      </c>
      <c r="I1488" s="6">
        <v>8</v>
      </c>
      <c r="J1488" s="7" t="s">
        <v>173</v>
      </c>
      <c r="K1488" s="8" t="s">
        <v>8260</v>
      </c>
      <c r="L1488" s="6">
        <v>-34.679909000000002</v>
      </c>
      <c r="M1488" s="6">
        <v>-58.450004</v>
      </c>
      <c r="N1488" s="49">
        <v>44988</v>
      </c>
      <c r="O1488" s="49">
        <v>45177</v>
      </c>
      <c r="P1488" s="17">
        <v>6</v>
      </c>
      <c r="Q1488" s="17">
        <v>100</v>
      </c>
      <c r="R1488" s="31" t="s">
        <v>8261</v>
      </c>
      <c r="S1488" s="31" t="s">
        <v>8262</v>
      </c>
      <c r="T1488" s="7"/>
      <c r="U1488" s="7"/>
      <c r="V1488" s="7" t="s">
        <v>7221</v>
      </c>
      <c r="W1488" s="6">
        <v>2023</v>
      </c>
      <c r="X1488" s="7" t="s">
        <v>857</v>
      </c>
      <c r="Y1488" s="7" t="s">
        <v>8263</v>
      </c>
      <c r="Z1488" s="6">
        <v>30708518723</v>
      </c>
      <c r="AA1488" s="6"/>
      <c r="AB1488" s="7"/>
      <c r="AC1488" s="7"/>
      <c r="AD1488" s="7"/>
      <c r="AE1488" s="7"/>
      <c r="AF1488" s="7"/>
      <c r="AG1488" s="31" t="s">
        <v>8264</v>
      </c>
      <c r="AH1488" s="7" t="s">
        <v>8265</v>
      </c>
      <c r="AI1488" s="7"/>
      <c r="AJ1488" s="7"/>
      <c r="AK1488" s="7"/>
    </row>
    <row r="1489" spans="1:37" ht="14.25" customHeight="1" x14ac:dyDescent="0.3">
      <c r="A1489" s="6">
        <v>1488</v>
      </c>
      <c r="B1489" s="7" t="s">
        <v>7328</v>
      </c>
      <c r="C1489" s="8" t="s">
        <v>8266</v>
      </c>
      <c r="D1489" s="7" t="s">
        <v>8267</v>
      </c>
      <c r="E1489" s="7" t="s">
        <v>193</v>
      </c>
      <c r="F1489" s="7" t="s">
        <v>1144</v>
      </c>
      <c r="G1489" s="7" t="s">
        <v>8268</v>
      </c>
      <c r="H1489" s="21">
        <v>763613713</v>
      </c>
      <c r="I1489" s="7">
        <v>1</v>
      </c>
      <c r="J1489" s="7" t="s">
        <v>77</v>
      </c>
      <c r="K1489" s="8" t="s">
        <v>8269</v>
      </c>
      <c r="L1489" s="7"/>
      <c r="M1489" s="7"/>
      <c r="N1489" s="49">
        <v>44856</v>
      </c>
      <c r="O1489" s="49">
        <v>45107</v>
      </c>
      <c r="P1489" s="41">
        <v>8.3666666666666671</v>
      </c>
      <c r="Q1489" s="7">
        <v>95</v>
      </c>
      <c r="R1489" s="7"/>
      <c r="S1489" s="7"/>
      <c r="T1489" s="7"/>
      <c r="U1489" s="7"/>
      <c r="V1489" s="7"/>
      <c r="W1489" s="7"/>
      <c r="X1489" s="7" t="s">
        <v>8270</v>
      </c>
      <c r="Y1489" s="7"/>
      <c r="Z1489" s="6"/>
      <c r="AA1489" s="6"/>
      <c r="AB1489" s="7"/>
      <c r="AC1489" s="7"/>
      <c r="AD1489" s="7"/>
      <c r="AE1489" s="7"/>
      <c r="AF1489" s="7"/>
      <c r="AG1489" s="7"/>
      <c r="AH1489" s="7"/>
      <c r="AI1489" s="7"/>
      <c r="AJ1489" s="7"/>
      <c r="AK1489" s="7"/>
    </row>
    <row r="1490" spans="1:37" ht="14.25" customHeight="1" x14ac:dyDescent="0.3">
      <c r="A1490" s="6">
        <v>1489</v>
      </c>
      <c r="B1490" s="7" t="s">
        <v>7369</v>
      </c>
      <c r="C1490" s="8" t="s">
        <v>8271</v>
      </c>
      <c r="D1490" s="7" t="s">
        <v>7379</v>
      </c>
      <c r="E1490" s="7" t="s">
        <v>193</v>
      </c>
      <c r="F1490" s="7" t="s">
        <v>1144</v>
      </c>
      <c r="G1490" s="7" t="s">
        <v>8272</v>
      </c>
      <c r="H1490" s="21" t="s">
        <v>8273</v>
      </c>
      <c r="I1490" s="7">
        <v>1</v>
      </c>
      <c r="J1490" s="7" t="s">
        <v>264</v>
      </c>
      <c r="K1490" s="8" t="s">
        <v>8274</v>
      </c>
      <c r="L1490" s="7"/>
      <c r="M1490" s="7"/>
      <c r="N1490" s="49">
        <v>44927</v>
      </c>
      <c r="O1490" s="49" t="s">
        <v>8275</v>
      </c>
      <c r="P1490" s="41">
        <v>7</v>
      </c>
      <c r="Q1490" s="7"/>
      <c r="R1490" s="7"/>
      <c r="S1490" s="7"/>
      <c r="T1490" s="7"/>
      <c r="U1490" s="7"/>
      <c r="V1490" s="20" t="s">
        <v>8276</v>
      </c>
      <c r="W1490" s="7">
        <v>2023</v>
      </c>
      <c r="X1490" s="7" t="s">
        <v>7375</v>
      </c>
      <c r="Y1490" s="7" t="s">
        <v>8277</v>
      </c>
      <c r="Z1490" s="6">
        <v>30710210736</v>
      </c>
      <c r="AA1490" s="6"/>
      <c r="AB1490" s="7"/>
      <c r="AC1490" s="7" t="s">
        <v>49</v>
      </c>
      <c r="AD1490" s="7" t="s">
        <v>49</v>
      </c>
      <c r="AE1490" s="7" t="s">
        <v>8278</v>
      </c>
      <c r="AF1490" s="7"/>
      <c r="AG1490" s="7"/>
      <c r="AH1490" s="7" t="s">
        <v>8279</v>
      </c>
      <c r="AI1490" s="7"/>
      <c r="AJ1490" s="7" t="s">
        <v>7385</v>
      </c>
      <c r="AK1490" s="7"/>
    </row>
    <row r="1491" spans="1:37" ht="14.25" customHeight="1" x14ac:dyDescent="0.3">
      <c r="A1491" s="6">
        <v>1490</v>
      </c>
      <c r="B1491" s="7" t="s">
        <v>6883</v>
      </c>
      <c r="C1491" s="8" t="s">
        <v>8280</v>
      </c>
      <c r="D1491" s="7" t="s">
        <v>38</v>
      </c>
      <c r="E1491" s="7" t="s">
        <v>55</v>
      </c>
      <c r="F1491" s="7" t="s">
        <v>2608</v>
      </c>
      <c r="G1491" s="23" t="s">
        <v>6859</v>
      </c>
      <c r="H1491" s="21">
        <v>23400000</v>
      </c>
      <c r="I1491" s="7">
        <v>15</v>
      </c>
      <c r="J1491" s="7" t="s">
        <v>2646</v>
      </c>
      <c r="K1491" s="8" t="s">
        <v>8281</v>
      </c>
      <c r="L1491" s="7"/>
      <c r="M1491" s="7"/>
      <c r="N1491" s="49">
        <v>45026</v>
      </c>
      <c r="O1491" s="49">
        <v>45093</v>
      </c>
      <c r="P1491" s="6">
        <v>3</v>
      </c>
      <c r="Q1491" s="6">
        <v>100</v>
      </c>
      <c r="R1491" s="7"/>
      <c r="S1491" s="7"/>
      <c r="T1491" s="7"/>
      <c r="U1491" s="7"/>
      <c r="V1491" s="7" t="s">
        <v>6890</v>
      </c>
      <c r="W1491" s="6">
        <v>2023</v>
      </c>
      <c r="X1491" s="7" t="s">
        <v>7008</v>
      </c>
      <c r="Y1491" s="7"/>
      <c r="Z1491" s="6">
        <v>30575292174</v>
      </c>
      <c r="AA1491" s="6"/>
      <c r="AB1491" s="7"/>
      <c r="AC1491" s="7"/>
      <c r="AD1491" s="7"/>
      <c r="AE1491" s="7"/>
      <c r="AF1491" s="7"/>
      <c r="AG1491" s="7"/>
      <c r="AH1491" s="7"/>
      <c r="AI1491" s="7"/>
      <c r="AJ1491" s="7"/>
      <c r="AK1491" s="7"/>
    </row>
    <row r="1492" spans="1:37" ht="14.25" customHeight="1" x14ac:dyDescent="0.3">
      <c r="A1492" s="6">
        <v>1491</v>
      </c>
      <c r="B1492" s="7" t="s">
        <v>8282</v>
      </c>
      <c r="C1492" s="8" t="s">
        <v>8283</v>
      </c>
      <c r="D1492" s="7" t="s">
        <v>3264</v>
      </c>
      <c r="E1492" s="7" t="s">
        <v>55</v>
      </c>
      <c r="F1492" s="7" t="s">
        <v>2608</v>
      </c>
      <c r="G1492" s="8" t="s">
        <v>8284</v>
      </c>
      <c r="H1492" s="21">
        <v>179199545.59999999</v>
      </c>
      <c r="I1492" s="7">
        <v>10</v>
      </c>
      <c r="J1492" s="7" t="s">
        <v>302</v>
      </c>
      <c r="K1492" s="8" t="s">
        <v>8285</v>
      </c>
      <c r="L1492" s="7"/>
      <c r="M1492" s="7"/>
      <c r="N1492" s="49">
        <v>45048</v>
      </c>
      <c r="O1492" s="49">
        <v>45169</v>
      </c>
      <c r="P1492" s="6">
        <v>5</v>
      </c>
      <c r="Q1492" s="6">
        <v>60</v>
      </c>
      <c r="R1492" s="7"/>
      <c r="S1492" s="7"/>
      <c r="T1492" s="7"/>
      <c r="U1492" s="7"/>
      <c r="V1492" s="7" t="s">
        <v>8286</v>
      </c>
      <c r="W1492" s="6">
        <v>2022</v>
      </c>
      <c r="X1492" s="7" t="s">
        <v>1171</v>
      </c>
      <c r="Y1492" s="7" t="s">
        <v>8287</v>
      </c>
      <c r="Z1492" s="6">
        <v>30717968634</v>
      </c>
      <c r="AA1492" s="6"/>
      <c r="AB1492" s="7"/>
      <c r="AC1492" s="7"/>
      <c r="AD1492" s="7"/>
      <c r="AE1492" s="7"/>
      <c r="AF1492" s="7"/>
      <c r="AG1492" s="7"/>
      <c r="AH1492" s="7"/>
      <c r="AI1492" s="7"/>
      <c r="AJ1492" s="7"/>
      <c r="AK1492" s="7"/>
    </row>
    <row r="1493" spans="1:37" ht="14.25" customHeight="1" x14ac:dyDescent="0.3">
      <c r="A1493" s="6">
        <v>1492</v>
      </c>
      <c r="B1493" s="7" t="s">
        <v>6883</v>
      </c>
      <c r="C1493" s="8" t="s">
        <v>8288</v>
      </c>
      <c r="D1493" s="7" t="s">
        <v>38</v>
      </c>
      <c r="E1493" s="7" t="s">
        <v>55</v>
      </c>
      <c r="F1493" s="7" t="s">
        <v>2608</v>
      </c>
      <c r="G1493" s="23" t="s">
        <v>6859</v>
      </c>
      <c r="H1493" s="21" t="s">
        <v>8289</v>
      </c>
      <c r="I1493" s="7">
        <v>3</v>
      </c>
      <c r="J1493" s="7" t="s">
        <v>538</v>
      </c>
      <c r="K1493" s="8" t="s">
        <v>8290</v>
      </c>
      <c r="L1493" s="7"/>
      <c r="M1493" s="7"/>
      <c r="N1493" s="49">
        <v>44832</v>
      </c>
      <c r="O1493" s="49">
        <v>45051</v>
      </c>
      <c r="P1493" s="6">
        <v>3</v>
      </c>
      <c r="Q1493" s="6">
        <v>100</v>
      </c>
      <c r="R1493" s="7" t="s">
        <v>8291</v>
      </c>
      <c r="S1493" s="7"/>
      <c r="T1493" s="7"/>
      <c r="U1493" s="7"/>
      <c r="V1493" s="7" t="s">
        <v>7046</v>
      </c>
      <c r="W1493" s="6">
        <v>2023</v>
      </c>
      <c r="X1493" s="7" t="s">
        <v>7008</v>
      </c>
      <c r="Y1493" s="7"/>
      <c r="Z1493" s="6">
        <v>33622606939</v>
      </c>
      <c r="AA1493" s="6"/>
      <c r="AB1493" s="7"/>
      <c r="AC1493" s="7"/>
      <c r="AD1493" s="7"/>
      <c r="AE1493" s="7"/>
      <c r="AF1493" s="7"/>
      <c r="AG1493" s="7"/>
      <c r="AH1493" s="7"/>
      <c r="AI1493" s="7"/>
      <c r="AJ1493" s="7"/>
      <c r="AK1493" s="7"/>
    </row>
    <row r="1494" spans="1:37" ht="14.25" customHeight="1" x14ac:dyDescent="0.3">
      <c r="A1494" s="6">
        <v>1493</v>
      </c>
      <c r="B1494" s="7" t="s">
        <v>6817</v>
      </c>
      <c r="C1494" s="8" t="s">
        <v>8292</v>
      </c>
      <c r="D1494" s="7" t="s">
        <v>38</v>
      </c>
      <c r="E1494" s="7" t="s">
        <v>55</v>
      </c>
      <c r="F1494" s="7" t="s">
        <v>2608</v>
      </c>
      <c r="G1494" s="7" t="s">
        <v>6819</v>
      </c>
      <c r="H1494" s="21">
        <v>101868869.72</v>
      </c>
      <c r="I1494" s="7">
        <v>1</v>
      </c>
      <c r="J1494" s="7" t="s">
        <v>3166</v>
      </c>
      <c r="K1494" s="8" t="s">
        <v>8293</v>
      </c>
      <c r="L1494" s="7"/>
      <c r="M1494" s="7"/>
      <c r="N1494" s="49">
        <v>44998</v>
      </c>
      <c r="O1494" s="49">
        <v>45251</v>
      </c>
      <c r="P1494" s="6">
        <v>7</v>
      </c>
      <c r="Q1494" s="6">
        <v>100</v>
      </c>
      <c r="R1494" s="7"/>
      <c r="S1494" s="7"/>
      <c r="T1494" s="7"/>
      <c r="U1494" s="7"/>
      <c r="V1494" s="7" t="s">
        <v>8294</v>
      </c>
      <c r="W1494" s="6">
        <v>2022</v>
      </c>
      <c r="X1494" s="7" t="s">
        <v>1171</v>
      </c>
      <c r="Y1494" s="7" t="s">
        <v>8295</v>
      </c>
      <c r="Z1494" s="6">
        <v>30543217936</v>
      </c>
      <c r="AA1494" s="6"/>
      <c r="AB1494" s="7"/>
      <c r="AC1494" s="7"/>
      <c r="AD1494" s="7"/>
      <c r="AE1494" s="7"/>
      <c r="AF1494" s="7"/>
      <c r="AG1494" s="7"/>
      <c r="AH1494" s="7"/>
      <c r="AI1494" s="7"/>
      <c r="AJ1494" s="7"/>
      <c r="AK1494" s="7"/>
    </row>
    <row r="1495" spans="1:37" ht="14.25" customHeight="1" x14ac:dyDescent="0.3">
      <c r="A1495" s="6">
        <v>1494</v>
      </c>
      <c r="B1495" s="7" t="s">
        <v>6817</v>
      </c>
      <c r="C1495" s="8" t="s">
        <v>8296</v>
      </c>
      <c r="D1495" s="7" t="s">
        <v>38</v>
      </c>
      <c r="E1495" s="7" t="s">
        <v>55</v>
      </c>
      <c r="F1495" s="7" t="s">
        <v>2608</v>
      </c>
      <c r="G1495" s="7" t="s">
        <v>6819</v>
      </c>
      <c r="H1495" s="21">
        <v>55898406.829999998</v>
      </c>
      <c r="I1495" s="7">
        <v>1</v>
      </c>
      <c r="J1495" s="7" t="s">
        <v>3166</v>
      </c>
      <c r="K1495" s="8" t="s">
        <v>8297</v>
      </c>
      <c r="L1495" s="7"/>
      <c r="M1495" s="7"/>
      <c r="N1495" s="49">
        <v>44917</v>
      </c>
      <c r="O1495" s="49">
        <v>45089</v>
      </c>
      <c r="P1495" s="6">
        <v>7</v>
      </c>
      <c r="Q1495" s="6">
        <v>100</v>
      </c>
      <c r="R1495" s="7"/>
      <c r="S1495" s="7"/>
      <c r="T1495" s="7"/>
      <c r="U1495" s="7"/>
      <c r="V1495" s="7" t="s">
        <v>6930</v>
      </c>
      <c r="W1495" s="6">
        <v>2022</v>
      </c>
      <c r="X1495" s="7" t="s">
        <v>1171</v>
      </c>
      <c r="Y1495" s="7" t="s">
        <v>8298</v>
      </c>
      <c r="Z1495" s="6">
        <v>30709605158</v>
      </c>
      <c r="AA1495" s="6"/>
      <c r="AB1495" s="7"/>
      <c r="AC1495" s="7"/>
      <c r="AD1495" s="7"/>
      <c r="AE1495" s="7"/>
      <c r="AF1495" s="7"/>
      <c r="AG1495" s="7"/>
      <c r="AH1495" s="7"/>
      <c r="AI1495" s="7"/>
      <c r="AJ1495" s="7"/>
      <c r="AK1495" s="7"/>
    </row>
    <row r="1496" spans="1:37" ht="14.25" customHeight="1" x14ac:dyDescent="0.3">
      <c r="A1496" s="6">
        <v>1495</v>
      </c>
      <c r="B1496" s="7" t="s">
        <v>6817</v>
      </c>
      <c r="C1496" s="8" t="s">
        <v>8299</v>
      </c>
      <c r="D1496" s="7" t="s">
        <v>38</v>
      </c>
      <c r="E1496" s="7" t="s">
        <v>55</v>
      </c>
      <c r="F1496" s="7" t="s">
        <v>2608</v>
      </c>
      <c r="G1496" s="7" t="s">
        <v>7845</v>
      </c>
      <c r="H1496" s="21">
        <v>196037813</v>
      </c>
      <c r="I1496" s="7">
        <v>1</v>
      </c>
      <c r="J1496" s="7" t="s">
        <v>6173</v>
      </c>
      <c r="K1496" s="8" t="s">
        <v>8300</v>
      </c>
      <c r="L1496" s="7"/>
      <c r="M1496" s="7"/>
      <c r="N1496" s="49">
        <v>45048</v>
      </c>
      <c r="O1496" s="49">
        <v>45100</v>
      </c>
      <c r="P1496" s="6">
        <v>3</v>
      </c>
      <c r="Q1496" s="6">
        <v>100</v>
      </c>
      <c r="R1496" s="7"/>
      <c r="S1496" s="7"/>
      <c r="T1496" s="7"/>
      <c r="U1496" s="7"/>
      <c r="V1496" s="23" t="s">
        <v>6914</v>
      </c>
      <c r="W1496" s="6">
        <v>2023</v>
      </c>
      <c r="X1496" s="23" t="s">
        <v>7847</v>
      </c>
      <c r="Y1496" s="23" t="s">
        <v>7081</v>
      </c>
      <c r="Z1496" s="6">
        <v>33692849979</v>
      </c>
      <c r="AA1496" s="6"/>
      <c r="AB1496" s="7"/>
      <c r="AC1496" s="7"/>
      <c r="AD1496" s="7"/>
      <c r="AE1496" s="7"/>
      <c r="AF1496" s="7"/>
      <c r="AG1496" s="7"/>
      <c r="AH1496" s="7"/>
      <c r="AI1496" s="7"/>
      <c r="AJ1496" s="7"/>
      <c r="AK1496" s="7"/>
    </row>
    <row r="1497" spans="1:37" ht="14.25" customHeight="1" x14ac:dyDescent="0.3">
      <c r="A1497" s="6">
        <v>1496</v>
      </c>
      <c r="B1497" s="7" t="s">
        <v>6857</v>
      </c>
      <c r="C1497" s="8" t="s">
        <v>8301</v>
      </c>
      <c r="D1497" s="7" t="s">
        <v>38</v>
      </c>
      <c r="E1497" s="7" t="s">
        <v>55</v>
      </c>
      <c r="F1497" s="7" t="s">
        <v>2608</v>
      </c>
      <c r="G1497" s="7" t="s">
        <v>6859</v>
      </c>
      <c r="H1497" s="21">
        <v>40000000</v>
      </c>
      <c r="I1497" s="7">
        <v>1</v>
      </c>
      <c r="J1497" s="7" t="s">
        <v>2896</v>
      </c>
      <c r="K1497" s="8" t="s">
        <v>8302</v>
      </c>
      <c r="L1497" s="7"/>
      <c r="M1497" s="7"/>
      <c r="N1497" s="49">
        <v>44998</v>
      </c>
      <c r="O1497" s="49">
        <v>45107</v>
      </c>
      <c r="P1497" s="6">
        <v>3</v>
      </c>
      <c r="Q1497" s="6">
        <v>100</v>
      </c>
      <c r="R1497" s="7"/>
      <c r="S1497" s="7"/>
      <c r="T1497" s="7"/>
      <c r="U1497" s="7"/>
      <c r="V1497" s="7" t="s">
        <v>6866</v>
      </c>
      <c r="W1497" s="6">
        <v>2022</v>
      </c>
      <c r="X1497" s="7" t="s">
        <v>7008</v>
      </c>
      <c r="Y1497" s="7"/>
      <c r="Z1497" s="6">
        <v>30682256504</v>
      </c>
      <c r="AA1497" s="6"/>
      <c r="AB1497" s="7"/>
      <c r="AC1497" s="7"/>
      <c r="AD1497" s="7"/>
      <c r="AE1497" s="7"/>
      <c r="AF1497" s="7"/>
      <c r="AG1497" s="7"/>
      <c r="AH1497" s="7"/>
      <c r="AI1497" s="7"/>
      <c r="AJ1497" s="7"/>
      <c r="AK1497" s="7"/>
    </row>
    <row r="1498" spans="1:37" ht="14.25" customHeight="1" x14ac:dyDescent="0.3">
      <c r="A1498" s="6">
        <v>1497</v>
      </c>
      <c r="B1498" s="7" t="s">
        <v>8303</v>
      </c>
      <c r="C1498" s="8" t="s">
        <v>8304</v>
      </c>
      <c r="D1498" s="7" t="s">
        <v>5153</v>
      </c>
      <c r="E1498" s="7" t="s">
        <v>55</v>
      </c>
      <c r="F1498" s="7" t="s">
        <v>2608</v>
      </c>
      <c r="G1498" s="7" t="s">
        <v>6819</v>
      </c>
      <c r="H1498" s="21">
        <v>17272467</v>
      </c>
      <c r="I1498" s="7">
        <v>1</v>
      </c>
      <c r="J1498" s="7" t="s">
        <v>3166</v>
      </c>
      <c r="K1498" s="8" t="s">
        <v>8305</v>
      </c>
      <c r="L1498" s="7"/>
      <c r="M1498" s="7"/>
      <c r="N1498" s="49">
        <v>45026</v>
      </c>
      <c r="O1498" s="49">
        <v>45066</v>
      </c>
      <c r="P1498" s="6">
        <v>1</v>
      </c>
      <c r="Q1498" s="6">
        <v>100</v>
      </c>
      <c r="R1498" s="7"/>
      <c r="S1498" s="7"/>
      <c r="T1498" s="7"/>
      <c r="U1498" s="7"/>
      <c r="V1498" s="7" t="s">
        <v>6912</v>
      </c>
      <c r="W1498" s="7"/>
      <c r="X1498" s="7"/>
      <c r="Y1498" s="7"/>
      <c r="Z1498" s="6">
        <v>30644116863</v>
      </c>
      <c r="AA1498" s="6"/>
      <c r="AB1498" s="7"/>
      <c r="AC1498" s="7"/>
      <c r="AD1498" s="7"/>
      <c r="AE1498" s="7"/>
      <c r="AF1498" s="7"/>
      <c r="AG1498" s="7"/>
      <c r="AH1498" s="7"/>
      <c r="AI1498" s="7"/>
      <c r="AJ1498" s="7"/>
      <c r="AK1498" s="7"/>
    </row>
    <row r="1499" spans="1:37" ht="14.25" customHeight="1" x14ac:dyDescent="0.3">
      <c r="A1499" s="6">
        <v>1498</v>
      </c>
      <c r="B1499" s="23" t="s">
        <v>8306</v>
      </c>
      <c r="C1499" s="23" t="s">
        <v>8307</v>
      </c>
      <c r="D1499" s="23" t="s">
        <v>5186</v>
      </c>
      <c r="E1499" s="23" t="s">
        <v>771</v>
      </c>
      <c r="F1499" s="23" t="s">
        <v>864</v>
      </c>
      <c r="G1499" s="23" t="s">
        <v>8308</v>
      </c>
      <c r="H1499" s="42">
        <v>338882000.19999999</v>
      </c>
      <c r="I1499" s="17">
        <v>1</v>
      </c>
      <c r="J1499" s="23" t="s">
        <v>3166</v>
      </c>
      <c r="K1499" s="23" t="s">
        <v>8309</v>
      </c>
      <c r="L1499" s="17">
        <v>-34.621057</v>
      </c>
      <c r="M1499" s="17">
        <v>-58.369781000000003</v>
      </c>
      <c r="N1499" s="49">
        <v>44942</v>
      </c>
      <c r="O1499" s="49">
        <v>45301</v>
      </c>
      <c r="P1499" s="17">
        <v>12</v>
      </c>
      <c r="Q1499" s="17">
        <v>12</v>
      </c>
      <c r="R1499" s="23"/>
      <c r="S1499" s="23"/>
      <c r="T1499" s="23"/>
      <c r="U1499" s="23"/>
      <c r="V1499" s="23" t="s">
        <v>5957</v>
      </c>
      <c r="W1499" s="17">
        <v>2022</v>
      </c>
      <c r="X1499" s="17" t="s">
        <v>47</v>
      </c>
      <c r="Y1499" s="23" t="s">
        <v>8310</v>
      </c>
      <c r="Z1499" s="17">
        <v>30615748036</v>
      </c>
      <c r="AA1499" s="23"/>
      <c r="AB1499" s="23"/>
      <c r="AC1499" s="23"/>
      <c r="AD1499" s="23"/>
      <c r="AE1499" s="23"/>
      <c r="AF1499" s="23"/>
      <c r="AG1499" s="23"/>
      <c r="AH1499" s="23"/>
      <c r="AI1499" s="23"/>
      <c r="AJ1499" s="23"/>
      <c r="AK1499" s="23"/>
    </row>
    <row r="1500" spans="1:37" ht="14.25" customHeight="1" x14ac:dyDescent="0.3">
      <c r="A1500" s="6">
        <v>1499</v>
      </c>
      <c r="B1500" s="23" t="s">
        <v>8311</v>
      </c>
      <c r="C1500" s="23" t="s">
        <v>8312</v>
      </c>
      <c r="D1500" s="23" t="s">
        <v>5186</v>
      </c>
      <c r="E1500" s="23" t="s">
        <v>771</v>
      </c>
      <c r="F1500" s="23" t="s">
        <v>864</v>
      </c>
      <c r="G1500" s="23" t="s">
        <v>8313</v>
      </c>
      <c r="H1500" s="42" t="s">
        <v>8314</v>
      </c>
      <c r="I1500" s="17">
        <v>4</v>
      </c>
      <c r="J1500" s="23" t="s">
        <v>400</v>
      </c>
      <c r="K1500" s="23"/>
      <c r="L1500" s="23"/>
      <c r="M1500" s="23"/>
      <c r="N1500" s="49">
        <v>45079</v>
      </c>
      <c r="O1500" s="49">
        <v>45498</v>
      </c>
      <c r="P1500" s="17">
        <v>13</v>
      </c>
      <c r="Q1500" s="17">
        <v>1</v>
      </c>
      <c r="R1500" s="23"/>
      <c r="S1500" s="23"/>
      <c r="T1500" s="23"/>
      <c r="U1500" s="23"/>
      <c r="V1500" s="23" t="s">
        <v>8315</v>
      </c>
      <c r="W1500" s="17">
        <v>2022</v>
      </c>
      <c r="X1500" s="17" t="s">
        <v>47</v>
      </c>
      <c r="Y1500" s="23" t="s">
        <v>8316</v>
      </c>
      <c r="Z1500" s="23"/>
      <c r="AA1500" s="23"/>
      <c r="AB1500" s="23"/>
      <c r="AC1500" s="23"/>
      <c r="AD1500" s="23"/>
      <c r="AE1500" s="23"/>
      <c r="AF1500" s="23"/>
      <c r="AG1500" s="23"/>
      <c r="AH1500" s="23"/>
      <c r="AI1500" s="23"/>
      <c r="AJ1500" s="23"/>
      <c r="AK1500" s="23"/>
    </row>
    <row r="1501" spans="1:37" ht="14.25" customHeight="1" x14ac:dyDescent="0.3">
      <c r="A1501" s="6">
        <v>1500</v>
      </c>
      <c r="B1501" s="23" t="s">
        <v>8317</v>
      </c>
      <c r="C1501" s="23" t="s">
        <v>8318</v>
      </c>
      <c r="D1501" s="23" t="s">
        <v>5186</v>
      </c>
      <c r="E1501" s="23" t="s">
        <v>771</v>
      </c>
      <c r="F1501" s="23" t="s">
        <v>864</v>
      </c>
      <c r="G1501" s="23" t="s">
        <v>8319</v>
      </c>
      <c r="H1501" s="42">
        <v>432863370</v>
      </c>
      <c r="I1501" s="17">
        <v>4</v>
      </c>
      <c r="J1501" s="23" t="s">
        <v>400</v>
      </c>
      <c r="K1501" s="23" t="s">
        <v>8320</v>
      </c>
      <c r="L1501" s="17">
        <v>-34.632435000000001</v>
      </c>
      <c r="M1501" s="17">
        <v>-58.371485</v>
      </c>
      <c r="N1501" s="49">
        <v>45124</v>
      </c>
      <c r="O1501" s="49">
        <v>45483</v>
      </c>
      <c r="P1501" s="17">
        <v>12</v>
      </c>
      <c r="Q1501" s="23"/>
      <c r="R1501" s="23"/>
      <c r="S1501" s="23"/>
      <c r="T1501" s="23"/>
      <c r="U1501" s="23"/>
      <c r="V1501" s="23" t="s">
        <v>5957</v>
      </c>
      <c r="W1501" s="17">
        <v>2023</v>
      </c>
      <c r="X1501" s="17" t="s">
        <v>47</v>
      </c>
      <c r="Y1501" s="23" t="s">
        <v>8321</v>
      </c>
      <c r="Z1501" s="17">
        <v>30615748036</v>
      </c>
      <c r="AA1501" s="23"/>
      <c r="AB1501" s="23"/>
      <c r="AC1501" s="23"/>
      <c r="AD1501" s="23"/>
      <c r="AE1501" s="23"/>
      <c r="AF1501" s="23"/>
      <c r="AG1501" s="23"/>
      <c r="AH1501" s="23"/>
      <c r="AI1501" s="23"/>
      <c r="AJ1501" s="23"/>
      <c r="AK1501" s="23"/>
    </row>
    <row r="1502" spans="1:37" ht="14.25" customHeight="1" x14ac:dyDescent="0.3">
      <c r="A1502" s="6">
        <v>1501</v>
      </c>
      <c r="B1502" s="23" t="s">
        <v>1879</v>
      </c>
      <c r="C1502" s="23" t="s">
        <v>8322</v>
      </c>
      <c r="D1502" s="23" t="s">
        <v>5186</v>
      </c>
      <c r="E1502" s="23" t="s">
        <v>771</v>
      </c>
      <c r="F1502" s="23" t="s">
        <v>864</v>
      </c>
      <c r="G1502" s="23" t="s">
        <v>8323</v>
      </c>
      <c r="H1502" s="42">
        <v>62445600</v>
      </c>
      <c r="I1502" s="17">
        <v>7</v>
      </c>
      <c r="J1502" s="23" t="s">
        <v>690</v>
      </c>
      <c r="K1502" s="23" t="s">
        <v>7674</v>
      </c>
      <c r="L1502" s="17">
        <v>-34.624292160000003</v>
      </c>
      <c r="M1502" s="17">
        <v>-58.469421840000003</v>
      </c>
      <c r="N1502" s="49">
        <v>44980</v>
      </c>
      <c r="O1502" s="49">
        <v>45129</v>
      </c>
      <c r="P1502" s="17">
        <v>5</v>
      </c>
      <c r="Q1502" s="23"/>
      <c r="R1502" s="23"/>
      <c r="S1502" s="23"/>
      <c r="T1502" s="23"/>
      <c r="U1502" s="23"/>
      <c r="V1502" s="23" t="s">
        <v>1418</v>
      </c>
      <c r="W1502" s="17">
        <v>2022</v>
      </c>
      <c r="X1502" s="17">
        <v>2095</v>
      </c>
      <c r="Y1502" s="23" t="s">
        <v>8324</v>
      </c>
      <c r="Z1502" s="17">
        <v>30712548114</v>
      </c>
      <c r="AA1502" s="23"/>
      <c r="AB1502" s="23"/>
      <c r="AC1502" s="23"/>
      <c r="AD1502" s="23"/>
      <c r="AE1502" s="23"/>
      <c r="AF1502" s="23"/>
      <c r="AG1502" s="23"/>
      <c r="AH1502" s="23"/>
      <c r="AI1502" s="23"/>
      <c r="AJ1502" s="23"/>
      <c r="AK1502" s="23"/>
    </row>
    <row r="1503" spans="1:37" ht="14.25" customHeight="1" x14ac:dyDescent="0.3">
      <c r="A1503" s="6">
        <v>1502</v>
      </c>
      <c r="B1503" s="23" t="s">
        <v>966</v>
      </c>
      <c r="C1503" s="23" t="s">
        <v>8325</v>
      </c>
      <c r="D1503" s="23" t="s">
        <v>5186</v>
      </c>
      <c r="E1503" s="23" t="s">
        <v>771</v>
      </c>
      <c r="F1503" s="23" t="s">
        <v>864</v>
      </c>
      <c r="G1503" s="23" t="s">
        <v>8326</v>
      </c>
      <c r="H1503" s="42">
        <v>135204735</v>
      </c>
      <c r="I1503" s="17">
        <v>4</v>
      </c>
      <c r="J1503" s="23" t="s">
        <v>367</v>
      </c>
      <c r="K1503" s="23" t="s">
        <v>969</v>
      </c>
      <c r="L1503" s="17">
        <v>-34.643051749999998</v>
      </c>
      <c r="M1503" s="17">
        <v>-58.41141236</v>
      </c>
      <c r="N1503" s="49">
        <v>45061</v>
      </c>
      <c r="O1503" s="49">
        <v>45270</v>
      </c>
      <c r="P1503" s="17">
        <v>7</v>
      </c>
      <c r="Q1503" s="23"/>
      <c r="R1503" s="23"/>
      <c r="S1503" s="23"/>
      <c r="T1503" s="23"/>
      <c r="U1503" s="23"/>
      <c r="V1503" s="23" t="s">
        <v>8163</v>
      </c>
      <c r="W1503" s="17">
        <v>2023</v>
      </c>
      <c r="X1503" s="17">
        <v>2095</v>
      </c>
      <c r="Y1503" s="23" t="s">
        <v>8327</v>
      </c>
      <c r="Z1503" s="17">
        <v>30708689412</v>
      </c>
      <c r="AA1503" s="23"/>
      <c r="AB1503" s="23"/>
      <c r="AC1503" s="23"/>
      <c r="AD1503" s="23"/>
      <c r="AE1503" s="23"/>
      <c r="AF1503" s="23"/>
      <c r="AG1503" s="23"/>
      <c r="AH1503" s="23"/>
      <c r="AI1503" s="23"/>
      <c r="AJ1503" s="23"/>
      <c r="AK1503" s="23"/>
    </row>
    <row r="1504" spans="1:37" ht="14.25" customHeight="1" x14ac:dyDescent="0.3">
      <c r="A1504" s="6">
        <v>1503</v>
      </c>
      <c r="B1504" s="23" t="s">
        <v>1668</v>
      </c>
      <c r="C1504" s="23" t="s">
        <v>8328</v>
      </c>
      <c r="D1504" s="23" t="s">
        <v>5186</v>
      </c>
      <c r="E1504" s="23" t="s">
        <v>771</v>
      </c>
      <c r="F1504" s="23" t="s">
        <v>864</v>
      </c>
      <c r="G1504" s="23" t="s">
        <v>8329</v>
      </c>
      <c r="H1504" s="42">
        <v>235452720</v>
      </c>
      <c r="I1504" s="17">
        <v>6</v>
      </c>
      <c r="J1504" s="23" t="s">
        <v>938</v>
      </c>
      <c r="K1504" s="23" t="s">
        <v>7518</v>
      </c>
      <c r="L1504" s="17">
        <v>-34.608871540000003</v>
      </c>
      <c r="M1504" s="17">
        <v>-58.437888379999997</v>
      </c>
      <c r="N1504" s="49">
        <v>45086</v>
      </c>
      <c r="O1504" s="49">
        <v>45325</v>
      </c>
      <c r="P1504" s="23"/>
      <c r="Q1504" s="23"/>
      <c r="R1504" s="23"/>
      <c r="S1504" s="23"/>
      <c r="T1504" s="23"/>
      <c r="U1504" s="23"/>
      <c r="V1504" s="23" t="s">
        <v>8163</v>
      </c>
      <c r="W1504" s="17">
        <v>2023</v>
      </c>
      <c r="X1504" s="17">
        <v>2095</v>
      </c>
      <c r="Y1504" s="23" t="s">
        <v>8330</v>
      </c>
      <c r="Z1504" s="17">
        <v>30708689412</v>
      </c>
      <c r="AA1504" s="23"/>
      <c r="AB1504" s="23"/>
      <c r="AC1504" s="23"/>
      <c r="AD1504" s="23"/>
      <c r="AE1504" s="23"/>
      <c r="AF1504" s="23"/>
      <c r="AG1504" s="23"/>
      <c r="AH1504" s="23"/>
      <c r="AI1504" s="23"/>
      <c r="AJ1504" s="23"/>
      <c r="AK1504" s="23"/>
    </row>
    <row r="1505" spans="1:37" ht="14.25" customHeight="1" x14ac:dyDescent="0.3">
      <c r="A1505" s="6">
        <v>1504</v>
      </c>
      <c r="B1505" s="23" t="s">
        <v>8303</v>
      </c>
      <c r="C1505" s="23" t="s">
        <v>8331</v>
      </c>
      <c r="D1505" s="23" t="s">
        <v>5153</v>
      </c>
      <c r="E1505" s="23" t="s">
        <v>55</v>
      </c>
      <c r="F1505" s="23" t="s">
        <v>2608</v>
      </c>
      <c r="G1505" s="23" t="s">
        <v>6819</v>
      </c>
      <c r="H1505" s="17" t="s">
        <v>8332</v>
      </c>
      <c r="I1505" s="17">
        <v>1</v>
      </c>
      <c r="J1505" s="23" t="s">
        <v>3166</v>
      </c>
      <c r="K1505" s="46" t="s">
        <v>8333</v>
      </c>
      <c r="L1505" s="47"/>
      <c r="M1505" s="23"/>
      <c r="N1505" s="49">
        <v>44936</v>
      </c>
      <c r="O1505" s="49">
        <v>44984</v>
      </c>
      <c r="P1505" s="17">
        <v>1.5</v>
      </c>
      <c r="Q1505" s="17">
        <v>100</v>
      </c>
      <c r="R1505" s="23"/>
      <c r="S1505" s="23"/>
      <c r="T1505" s="23"/>
      <c r="U1505" s="23"/>
      <c r="V1505" s="23" t="s">
        <v>6914</v>
      </c>
      <c r="W1505" s="17">
        <v>2023</v>
      </c>
      <c r="X1505" s="23" t="s">
        <v>7847</v>
      </c>
      <c r="Y1505" s="23" t="s">
        <v>7081</v>
      </c>
      <c r="Z1505" s="43" t="s">
        <v>7082</v>
      </c>
      <c r="AA1505" s="23"/>
      <c r="AB1505" s="23"/>
      <c r="AC1505" s="23"/>
      <c r="AD1505" s="23"/>
      <c r="AE1505" s="23"/>
      <c r="AF1505" s="23"/>
      <c r="AG1505" s="23"/>
      <c r="AH1505" s="23"/>
      <c r="AI1505" s="23"/>
      <c r="AJ1505" s="23"/>
      <c r="AK1505" s="23"/>
    </row>
    <row r="1506" spans="1:37" ht="14.25" customHeight="1" x14ac:dyDescent="0.3">
      <c r="A1506" s="6">
        <v>1505</v>
      </c>
      <c r="B1506" s="23" t="s">
        <v>8303</v>
      </c>
      <c r="C1506" s="23" t="s">
        <v>8334</v>
      </c>
      <c r="D1506" s="23" t="s">
        <v>5153</v>
      </c>
      <c r="E1506" s="23" t="s">
        <v>55</v>
      </c>
      <c r="F1506" s="23" t="s">
        <v>2608</v>
      </c>
      <c r="G1506" s="23" t="s">
        <v>6819</v>
      </c>
      <c r="H1506" s="17" t="s">
        <v>8335</v>
      </c>
      <c r="I1506" s="17">
        <v>1</v>
      </c>
      <c r="J1506" s="23" t="s">
        <v>3166</v>
      </c>
      <c r="K1506" s="23" t="s">
        <v>8336</v>
      </c>
      <c r="L1506" s="23"/>
      <c r="M1506" s="23"/>
      <c r="N1506" s="49">
        <v>44935</v>
      </c>
      <c r="O1506" s="49">
        <v>44991</v>
      </c>
      <c r="P1506" s="17">
        <v>2</v>
      </c>
      <c r="Q1506" s="17">
        <v>100</v>
      </c>
      <c r="R1506" s="23"/>
      <c r="S1506" s="23"/>
      <c r="T1506" s="23"/>
      <c r="U1506" s="23"/>
      <c r="V1506" s="23" t="s">
        <v>6912</v>
      </c>
      <c r="W1506" s="17">
        <v>2023</v>
      </c>
      <c r="X1506" s="23" t="s">
        <v>7847</v>
      </c>
      <c r="Y1506" s="23" t="s">
        <v>7081</v>
      </c>
      <c r="Z1506" s="43" t="s">
        <v>8337</v>
      </c>
      <c r="AA1506" s="23"/>
      <c r="AB1506" s="23"/>
      <c r="AC1506" s="23"/>
      <c r="AD1506" s="23"/>
      <c r="AE1506" s="23"/>
      <c r="AF1506" s="23"/>
      <c r="AG1506" s="23"/>
      <c r="AH1506" s="23"/>
      <c r="AI1506" s="23"/>
      <c r="AJ1506" s="23"/>
      <c r="AK1506" s="23"/>
    </row>
    <row r="1507" spans="1:37" ht="14.25" customHeight="1" x14ac:dyDescent="0.3">
      <c r="A1507" s="6">
        <v>1506</v>
      </c>
      <c r="B1507" s="23" t="s">
        <v>8303</v>
      </c>
      <c r="C1507" s="23" t="s">
        <v>8338</v>
      </c>
      <c r="D1507" s="23" t="s">
        <v>5153</v>
      </c>
      <c r="E1507" s="23" t="s">
        <v>55</v>
      </c>
      <c r="F1507" s="23" t="s">
        <v>2608</v>
      </c>
      <c r="G1507" s="23" t="s">
        <v>6819</v>
      </c>
      <c r="H1507" s="17" t="s">
        <v>8339</v>
      </c>
      <c r="I1507" s="17">
        <v>1</v>
      </c>
      <c r="J1507" s="23" t="s">
        <v>3166</v>
      </c>
      <c r="K1507" s="23" t="s">
        <v>8340</v>
      </c>
      <c r="L1507" s="23"/>
      <c r="M1507" s="23"/>
      <c r="N1507" s="49">
        <v>44991</v>
      </c>
      <c r="O1507" s="49">
        <v>45029</v>
      </c>
      <c r="P1507" s="17">
        <v>1</v>
      </c>
      <c r="Q1507" s="17">
        <v>100</v>
      </c>
      <c r="R1507" s="23"/>
      <c r="S1507" s="23"/>
      <c r="T1507" s="23"/>
      <c r="U1507" s="23"/>
      <c r="V1507" s="23" t="s">
        <v>6914</v>
      </c>
      <c r="W1507" s="17">
        <v>2023</v>
      </c>
      <c r="X1507" s="23" t="s">
        <v>7847</v>
      </c>
      <c r="Y1507" s="23" t="s">
        <v>7081</v>
      </c>
      <c r="Z1507" s="43" t="s">
        <v>7082</v>
      </c>
      <c r="AA1507" s="23"/>
      <c r="AB1507" s="23"/>
      <c r="AC1507" s="23"/>
      <c r="AD1507" s="23"/>
      <c r="AE1507" s="23"/>
      <c r="AF1507" s="23"/>
      <c r="AG1507" s="23"/>
      <c r="AH1507" s="23"/>
      <c r="AI1507" s="23"/>
      <c r="AJ1507" s="23"/>
      <c r="AK1507" s="23"/>
    </row>
    <row r="1508" spans="1:37" ht="14.25" customHeight="1" x14ac:dyDescent="0.3">
      <c r="A1508" s="6">
        <v>1507</v>
      </c>
      <c r="B1508" s="23" t="s">
        <v>8303</v>
      </c>
      <c r="C1508" s="23" t="s">
        <v>8304</v>
      </c>
      <c r="D1508" s="23" t="s">
        <v>5153</v>
      </c>
      <c r="E1508" s="23" t="s">
        <v>55</v>
      </c>
      <c r="F1508" s="23" t="s">
        <v>2608</v>
      </c>
      <c r="G1508" s="23" t="s">
        <v>6819</v>
      </c>
      <c r="H1508" s="17" t="s">
        <v>8341</v>
      </c>
      <c r="I1508" s="17">
        <v>1</v>
      </c>
      <c r="J1508" s="23" t="s">
        <v>3166</v>
      </c>
      <c r="K1508" s="46" t="s">
        <v>8305</v>
      </c>
      <c r="L1508" s="47"/>
      <c r="M1508" s="23"/>
      <c r="N1508" s="49">
        <v>45026</v>
      </c>
      <c r="O1508" s="49">
        <v>45066</v>
      </c>
      <c r="P1508" s="17">
        <v>1</v>
      </c>
      <c r="Q1508" s="17">
        <v>100</v>
      </c>
      <c r="R1508" s="23"/>
      <c r="S1508" s="23"/>
      <c r="T1508" s="23"/>
      <c r="U1508" s="23"/>
      <c r="V1508" s="23" t="s">
        <v>6912</v>
      </c>
      <c r="W1508" s="17">
        <v>2023</v>
      </c>
      <c r="X1508" s="23" t="s">
        <v>7847</v>
      </c>
      <c r="Y1508" s="23" t="s">
        <v>7081</v>
      </c>
      <c r="Z1508" s="43" t="s">
        <v>8337</v>
      </c>
      <c r="AA1508" s="23"/>
      <c r="AB1508" s="23"/>
      <c r="AC1508" s="23"/>
      <c r="AD1508" s="23"/>
      <c r="AE1508" s="23"/>
      <c r="AF1508" s="23"/>
      <c r="AG1508" s="23"/>
      <c r="AH1508" s="23"/>
      <c r="AI1508" s="23"/>
      <c r="AJ1508" s="23"/>
      <c r="AK1508" s="23"/>
    </row>
    <row r="1509" spans="1:37" ht="14.25" customHeight="1" x14ac:dyDescent="0.3">
      <c r="A1509" s="6">
        <v>1508</v>
      </c>
      <c r="B1509" s="23" t="s">
        <v>8303</v>
      </c>
      <c r="C1509" s="23" t="s">
        <v>7181</v>
      </c>
      <c r="D1509" s="23" t="s">
        <v>5153</v>
      </c>
      <c r="E1509" s="23" t="s">
        <v>55</v>
      </c>
      <c r="F1509" s="23" t="s">
        <v>2608</v>
      </c>
      <c r="G1509" s="23" t="s">
        <v>6819</v>
      </c>
      <c r="H1509" s="17" t="s">
        <v>8342</v>
      </c>
      <c r="I1509" s="17">
        <v>1</v>
      </c>
      <c r="J1509" s="23" t="s">
        <v>3166</v>
      </c>
      <c r="K1509" s="23" t="s">
        <v>8343</v>
      </c>
      <c r="L1509" s="23"/>
      <c r="M1509" s="23"/>
      <c r="N1509" s="49">
        <v>45062</v>
      </c>
      <c r="O1509" s="49">
        <v>45100</v>
      </c>
      <c r="P1509" s="17">
        <v>1</v>
      </c>
      <c r="Q1509" s="17">
        <v>100</v>
      </c>
      <c r="R1509" s="23"/>
      <c r="S1509" s="23"/>
      <c r="T1509" s="23"/>
      <c r="U1509" s="23"/>
      <c r="V1509" s="23" t="s">
        <v>6914</v>
      </c>
      <c r="W1509" s="17">
        <v>2023</v>
      </c>
      <c r="X1509" s="23" t="s">
        <v>7847</v>
      </c>
      <c r="Y1509" s="23" t="s">
        <v>7081</v>
      </c>
      <c r="Z1509" s="43" t="s">
        <v>7082</v>
      </c>
      <c r="AA1509" s="23"/>
      <c r="AB1509" s="23"/>
      <c r="AC1509" s="23"/>
      <c r="AD1509" s="23"/>
      <c r="AE1509" s="23"/>
      <c r="AF1509" s="23"/>
      <c r="AG1509" s="23"/>
      <c r="AH1509" s="23"/>
      <c r="AI1509" s="23"/>
      <c r="AJ1509" s="23"/>
      <c r="AK1509" s="23"/>
    </row>
    <row r="1510" spans="1:37" ht="14.25" customHeight="1" x14ac:dyDescent="0.3">
      <c r="A1510" s="6">
        <v>1509</v>
      </c>
      <c r="B1510" s="44" t="s">
        <v>7392</v>
      </c>
      <c r="C1510" s="23" t="s">
        <v>8344</v>
      </c>
      <c r="D1510" s="23" t="s">
        <v>8177</v>
      </c>
      <c r="E1510" s="23" t="s">
        <v>55</v>
      </c>
      <c r="F1510" s="23" t="s">
        <v>164</v>
      </c>
      <c r="G1510" s="23" t="s">
        <v>8345</v>
      </c>
      <c r="H1510" s="17">
        <v>19246499</v>
      </c>
      <c r="I1510" s="17">
        <v>8</v>
      </c>
      <c r="J1510" s="23" t="s">
        <v>89</v>
      </c>
      <c r="K1510" s="23" t="s">
        <v>7395</v>
      </c>
      <c r="L1510" s="17">
        <v>-34.675640999999999</v>
      </c>
      <c r="M1510" s="17">
        <v>-58.454313999999997</v>
      </c>
      <c r="N1510" s="49">
        <v>44814</v>
      </c>
      <c r="O1510" s="49">
        <v>45179</v>
      </c>
      <c r="P1510" s="17">
        <v>12</v>
      </c>
      <c r="Q1510" s="17">
        <v>100</v>
      </c>
      <c r="R1510" s="23"/>
      <c r="S1510" s="23"/>
      <c r="T1510" s="23"/>
      <c r="U1510" s="23"/>
      <c r="V1510" s="23" t="s">
        <v>8346</v>
      </c>
      <c r="W1510" s="17">
        <v>2023</v>
      </c>
      <c r="X1510" s="23"/>
      <c r="Y1510" s="23"/>
      <c r="Z1510" s="17">
        <v>30710872496</v>
      </c>
      <c r="AA1510" s="17" t="s">
        <v>2054</v>
      </c>
      <c r="AB1510" s="7"/>
      <c r="AC1510" s="7"/>
      <c r="AD1510" s="7"/>
      <c r="AE1510" s="7"/>
      <c r="AF1510" s="7"/>
      <c r="AG1510" s="7"/>
      <c r="AH1510" s="7"/>
      <c r="AI1510" s="7"/>
      <c r="AJ1510" s="7"/>
      <c r="AK1510" s="7"/>
    </row>
    <row r="1511" spans="1:37" ht="14.25" customHeight="1" x14ac:dyDescent="0.3">
      <c r="A1511" s="6">
        <v>1510</v>
      </c>
      <c r="B1511" s="23" t="s">
        <v>2309</v>
      </c>
      <c r="C1511" s="23" t="s">
        <v>8347</v>
      </c>
      <c r="D1511" s="23" t="s">
        <v>8177</v>
      </c>
      <c r="E1511" s="23" t="s">
        <v>1735</v>
      </c>
      <c r="F1511" s="23" t="s">
        <v>164</v>
      </c>
      <c r="G1511" s="23" t="s">
        <v>8348</v>
      </c>
      <c r="H1511" s="17">
        <v>20342534</v>
      </c>
      <c r="I1511" s="17">
        <v>8</v>
      </c>
      <c r="J1511" s="23" t="s">
        <v>173</v>
      </c>
      <c r="K1511" s="23" t="s">
        <v>7481</v>
      </c>
      <c r="L1511" s="17">
        <v>-34.66492169</v>
      </c>
      <c r="M1511" s="17">
        <v>-58.449958940000002</v>
      </c>
      <c r="N1511" s="49">
        <v>45187</v>
      </c>
      <c r="O1511" s="49">
        <v>45277</v>
      </c>
      <c r="P1511" s="17">
        <v>3</v>
      </c>
      <c r="Q1511" s="23"/>
      <c r="R1511" s="23"/>
      <c r="S1511" s="23"/>
      <c r="T1511" s="23"/>
      <c r="U1511" s="23"/>
      <c r="V1511" s="23" t="s">
        <v>1740</v>
      </c>
      <c r="W1511" s="17">
        <v>2023</v>
      </c>
      <c r="X1511" s="23" t="s">
        <v>228</v>
      </c>
      <c r="Y1511" s="43" t="s">
        <v>8349</v>
      </c>
      <c r="Z1511" s="17">
        <v>30708832959</v>
      </c>
      <c r="AA1511" s="17" t="s">
        <v>169</v>
      </c>
      <c r="AB1511" s="7"/>
      <c r="AC1511" s="7"/>
      <c r="AD1511" s="7"/>
      <c r="AE1511" s="7"/>
      <c r="AF1511" s="7"/>
      <c r="AG1511" s="7"/>
      <c r="AH1511" s="7"/>
      <c r="AI1511" s="7"/>
      <c r="AJ1511" s="7"/>
      <c r="AK1511" s="7"/>
    </row>
    <row r="1512" spans="1:37" ht="14.25" customHeight="1" x14ac:dyDescent="0.3">
      <c r="A1512" s="6">
        <v>1511</v>
      </c>
      <c r="B1512" s="44" t="s">
        <v>7440</v>
      </c>
      <c r="C1512" s="23" t="s">
        <v>8350</v>
      </c>
      <c r="D1512" s="23" t="s">
        <v>38</v>
      </c>
      <c r="E1512" s="23" t="s">
        <v>55</v>
      </c>
      <c r="F1512" s="23" t="s">
        <v>164</v>
      </c>
      <c r="G1512" s="23" t="s">
        <v>8351</v>
      </c>
      <c r="H1512" s="17">
        <v>6280586</v>
      </c>
      <c r="I1512" s="17">
        <v>8</v>
      </c>
      <c r="J1512" s="23" t="s">
        <v>89</v>
      </c>
      <c r="K1512" s="23" t="s">
        <v>7389</v>
      </c>
      <c r="L1512" s="17">
        <v>-34.675640999999999</v>
      </c>
      <c r="M1512" s="17">
        <v>-58.454313999999997</v>
      </c>
      <c r="N1512" s="49">
        <v>45017</v>
      </c>
      <c r="O1512" s="49">
        <v>45046</v>
      </c>
      <c r="P1512" s="17">
        <v>1</v>
      </c>
      <c r="Q1512" s="17">
        <v>100</v>
      </c>
      <c r="R1512" s="23"/>
      <c r="S1512" s="23"/>
      <c r="T1512" s="23"/>
      <c r="U1512" s="23"/>
      <c r="V1512" s="23" t="s">
        <v>8346</v>
      </c>
      <c r="W1512" s="17">
        <v>2023</v>
      </c>
      <c r="X1512" s="23" t="s">
        <v>7443</v>
      </c>
      <c r="Y1512" s="23"/>
      <c r="Z1512" s="17">
        <v>30710872496</v>
      </c>
      <c r="AA1512" s="17" t="s">
        <v>2054</v>
      </c>
      <c r="AB1512" s="45"/>
      <c r="AC1512" s="45"/>
      <c r="AD1512" s="45"/>
      <c r="AE1512" s="45"/>
      <c r="AF1512" s="45"/>
      <c r="AG1512" s="45"/>
      <c r="AH1512" s="45"/>
      <c r="AI1512" s="45"/>
      <c r="AJ1512" s="45"/>
      <c r="AK1512" s="45"/>
    </row>
    <row r="1513" spans="1:37" ht="14.25" customHeight="1" x14ac:dyDescent="0.3">
      <c r="A1513" s="6">
        <v>1512</v>
      </c>
      <c r="B1513" s="44" t="s">
        <v>7440</v>
      </c>
      <c r="C1513" s="23" t="s">
        <v>8352</v>
      </c>
      <c r="D1513" s="23" t="s">
        <v>8353</v>
      </c>
      <c r="E1513" s="23" t="s">
        <v>55</v>
      </c>
      <c r="F1513" s="23" t="s">
        <v>164</v>
      </c>
      <c r="G1513" s="23" t="s">
        <v>8354</v>
      </c>
      <c r="H1513" s="17">
        <v>34121345</v>
      </c>
      <c r="I1513" s="17">
        <v>8</v>
      </c>
      <c r="J1513" s="23" t="s">
        <v>89</v>
      </c>
      <c r="K1513" s="23" t="s">
        <v>7389</v>
      </c>
      <c r="L1513" s="17">
        <v>-34.675640999999999</v>
      </c>
      <c r="M1513" s="17">
        <v>-58.454313999999997</v>
      </c>
      <c r="N1513" s="52"/>
      <c r="O1513" s="52"/>
      <c r="P1513" s="17">
        <v>2</v>
      </c>
      <c r="Q1513" s="17">
        <v>0</v>
      </c>
      <c r="R1513" s="23"/>
      <c r="S1513" s="23"/>
      <c r="T1513" s="23"/>
      <c r="U1513" s="23"/>
      <c r="V1513" s="23" t="s">
        <v>8355</v>
      </c>
      <c r="W1513" s="17">
        <v>2023</v>
      </c>
      <c r="X1513" s="23" t="s">
        <v>228</v>
      </c>
      <c r="Y1513" s="43" t="s">
        <v>8356</v>
      </c>
      <c r="Z1513" s="17">
        <v>30716275686</v>
      </c>
      <c r="AA1513" s="17" t="s">
        <v>2054</v>
      </c>
      <c r="AB1513" s="45"/>
      <c r="AC1513" s="45"/>
      <c r="AD1513" s="45"/>
      <c r="AE1513" s="45"/>
      <c r="AF1513" s="45"/>
      <c r="AG1513" s="45"/>
      <c r="AH1513" s="45"/>
      <c r="AI1513" s="45"/>
      <c r="AJ1513" s="45"/>
      <c r="AK1513" s="45"/>
    </row>
    <row r="1514" spans="1:37" ht="14.25" customHeight="1" x14ac:dyDescent="0.3">
      <c r="A1514" s="6">
        <v>1513</v>
      </c>
      <c r="B1514" s="44" t="s">
        <v>7440</v>
      </c>
      <c r="C1514" s="23" t="s">
        <v>8357</v>
      </c>
      <c r="D1514" s="23" t="s">
        <v>8177</v>
      </c>
      <c r="E1514" s="23" t="s">
        <v>55</v>
      </c>
      <c r="F1514" s="23" t="s">
        <v>164</v>
      </c>
      <c r="G1514" s="23"/>
      <c r="H1514" s="17">
        <v>13998568</v>
      </c>
      <c r="I1514" s="17">
        <v>8</v>
      </c>
      <c r="J1514" s="23" t="s">
        <v>89</v>
      </c>
      <c r="K1514" s="23" t="s">
        <v>8358</v>
      </c>
      <c r="L1514" s="17">
        <v>-34.675640999999999</v>
      </c>
      <c r="M1514" s="17">
        <v>-58.454313999999997</v>
      </c>
      <c r="N1514" s="49">
        <v>45191</v>
      </c>
      <c r="O1514" s="49">
        <v>45221</v>
      </c>
      <c r="P1514" s="17">
        <v>1</v>
      </c>
      <c r="Q1514" s="17">
        <v>100</v>
      </c>
      <c r="R1514" s="23"/>
      <c r="S1514" s="23"/>
      <c r="T1514" s="23"/>
      <c r="U1514" s="23"/>
      <c r="V1514" s="23" t="s">
        <v>8359</v>
      </c>
      <c r="W1514" s="17">
        <v>2023</v>
      </c>
      <c r="X1514" s="23" t="s">
        <v>228</v>
      </c>
      <c r="Y1514" s="43" t="s">
        <v>8360</v>
      </c>
      <c r="Z1514" s="17">
        <v>30716275686</v>
      </c>
      <c r="AA1514" s="17" t="s">
        <v>2054</v>
      </c>
      <c r="AB1514" s="45"/>
      <c r="AC1514" s="45"/>
      <c r="AD1514" s="45"/>
      <c r="AE1514" s="45"/>
      <c r="AF1514" s="45"/>
      <c r="AG1514" s="45"/>
      <c r="AH1514" s="45"/>
      <c r="AI1514" s="45"/>
      <c r="AJ1514" s="45"/>
      <c r="AK1514" s="45"/>
    </row>
    <row r="1515" spans="1:37" ht="14.25" customHeight="1" x14ac:dyDescent="0.3">
      <c r="A1515" s="6">
        <v>1514</v>
      </c>
      <c r="B1515" s="44" t="s">
        <v>7440</v>
      </c>
      <c r="C1515" s="23" t="s">
        <v>8361</v>
      </c>
      <c r="D1515" s="23" t="s">
        <v>8353</v>
      </c>
      <c r="E1515" s="23" t="s">
        <v>55</v>
      </c>
      <c r="F1515" s="23" t="s">
        <v>164</v>
      </c>
      <c r="G1515" s="23"/>
      <c r="H1515" s="17">
        <v>54375041</v>
      </c>
      <c r="I1515" s="17">
        <v>8</v>
      </c>
      <c r="J1515" s="23" t="s">
        <v>89</v>
      </c>
      <c r="K1515" s="23" t="s">
        <v>8362</v>
      </c>
      <c r="L1515" s="17">
        <v>-34.675640999999999</v>
      </c>
      <c r="M1515" s="17">
        <v>-58.454313999999997</v>
      </c>
      <c r="N1515" s="52"/>
      <c r="O1515" s="52"/>
      <c r="P1515" s="17">
        <v>2</v>
      </c>
      <c r="Q1515" s="17">
        <v>0</v>
      </c>
      <c r="R1515" s="23"/>
      <c r="S1515" s="23"/>
      <c r="T1515" s="23"/>
      <c r="U1515" s="23"/>
      <c r="V1515" s="23" t="s">
        <v>8363</v>
      </c>
      <c r="W1515" s="17">
        <v>2023</v>
      </c>
      <c r="X1515" s="23" t="s">
        <v>228</v>
      </c>
      <c r="Y1515" s="43" t="s">
        <v>7501</v>
      </c>
      <c r="Z1515" s="17">
        <v>30714193887</v>
      </c>
      <c r="AA1515" s="17" t="s">
        <v>2054</v>
      </c>
      <c r="AB1515" s="45"/>
      <c r="AC1515" s="45"/>
      <c r="AD1515" s="45"/>
      <c r="AE1515" s="45"/>
      <c r="AF1515" s="45"/>
      <c r="AG1515" s="45"/>
      <c r="AH1515" s="45"/>
      <c r="AI1515" s="45"/>
      <c r="AJ1515" s="45"/>
      <c r="AK1515" s="45"/>
    </row>
    <row r="1516" spans="1:37" ht="14.25" customHeight="1" x14ac:dyDescent="0.3">
      <c r="A1516" s="6">
        <v>1515</v>
      </c>
      <c r="B1516" s="23" t="s">
        <v>2480</v>
      </c>
      <c r="C1516" s="23" t="s">
        <v>8364</v>
      </c>
      <c r="D1516" s="23" t="s">
        <v>38</v>
      </c>
      <c r="E1516" s="23" t="s">
        <v>55</v>
      </c>
      <c r="F1516" s="23" t="s">
        <v>164</v>
      </c>
      <c r="G1516" s="23" t="s">
        <v>8365</v>
      </c>
      <c r="H1516" s="17">
        <v>4449094</v>
      </c>
      <c r="I1516" s="17">
        <v>1</v>
      </c>
      <c r="J1516" s="23" t="s">
        <v>1471</v>
      </c>
      <c r="K1516" s="23" t="s">
        <v>8366</v>
      </c>
      <c r="L1516" s="17">
        <v>-34.626992999999999</v>
      </c>
      <c r="M1516" s="17">
        <v>-58.381439</v>
      </c>
      <c r="N1516" s="49">
        <v>45152</v>
      </c>
      <c r="O1516" s="49">
        <v>45167</v>
      </c>
      <c r="P1516" s="17">
        <v>0.5</v>
      </c>
      <c r="Q1516" s="17">
        <v>100</v>
      </c>
      <c r="R1516" s="23"/>
      <c r="S1516" s="23"/>
      <c r="T1516" s="23"/>
      <c r="U1516" s="23"/>
      <c r="V1516" s="23" t="s">
        <v>8367</v>
      </c>
      <c r="W1516" s="17">
        <v>2023</v>
      </c>
      <c r="X1516" s="23"/>
      <c r="Y1516" s="23"/>
      <c r="Z1516" s="17">
        <v>30709930385</v>
      </c>
      <c r="AA1516" s="17" t="s">
        <v>169</v>
      </c>
      <c r="AB1516" s="45"/>
      <c r="AC1516" s="45"/>
      <c r="AD1516" s="45"/>
      <c r="AE1516" s="45"/>
      <c r="AF1516" s="45"/>
      <c r="AG1516" s="45"/>
      <c r="AH1516" s="45"/>
      <c r="AI1516" s="45"/>
      <c r="AJ1516" s="45"/>
      <c r="AK1516" s="45"/>
    </row>
    <row r="1517" spans="1:37" ht="14.25" customHeight="1" x14ac:dyDescent="0.3">
      <c r="A1517" s="6">
        <v>1516</v>
      </c>
      <c r="B1517" s="23" t="s">
        <v>8368</v>
      </c>
      <c r="C1517" s="23" t="s">
        <v>8369</v>
      </c>
      <c r="D1517" s="23" t="s">
        <v>8177</v>
      </c>
      <c r="E1517" s="23" t="s">
        <v>193</v>
      </c>
      <c r="F1517" s="23" t="s">
        <v>164</v>
      </c>
      <c r="G1517" s="23" t="s">
        <v>8370</v>
      </c>
      <c r="H1517" s="17">
        <v>95137712</v>
      </c>
      <c r="I1517" s="17">
        <v>7</v>
      </c>
      <c r="J1517" s="23" t="s">
        <v>8371</v>
      </c>
      <c r="K1517" s="23" t="s">
        <v>8372</v>
      </c>
      <c r="L1517" s="17">
        <v>-34.650768999999997</v>
      </c>
      <c r="M1517" s="17">
        <v>-58.444958</v>
      </c>
      <c r="N1517" s="49">
        <v>45204</v>
      </c>
      <c r="O1517" s="49">
        <v>45324</v>
      </c>
      <c r="P1517" s="17">
        <v>4</v>
      </c>
      <c r="Q1517" s="17">
        <v>0</v>
      </c>
      <c r="R1517" s="23"/>
      <c r="S1517" s="23"/>
      <c r="T1517" s="23"/>
      <c r="U1517" s="23"/>
      <c r="V1517" s="23" t="s">
        <v>8202</v>
      </c>
      <c r="W1517" s="17">
        <v>2023</v>
      </c>
      <c r="X1517" s="23" t="s">
        <v>47</v>
      </c>
      <c r="Y1517" s="43" t="s">
        <v>8373</v>
      </c>
      <c r="Z1517" s="17">
        <v>30715435795</v>
      </c>
      <c r="AA1517" s="17" t="s">
        <v>169</v>
      </c>
      <c r="AB1517" s="45"/>
      <c r="AC1517" s="45"/>
      <c r="AD1517" s="45"/>
      <c r="AE1517" s="45"/>
      <c r="AF1517" s="45"/>
      <c r="AG1517" s="45"/>
      <c r="AH1517" s="45"/>
      <c r="AI1517" s="45"/>
      <c r="AJ1517" s="45"/>
      <c r="AK1517" s="45"/>
    </row>
    <row r="1518" spans="1:37" ht="14.25" customHeight="1" x14ac:dyDescent="0.3">
      <c r="A1518" s="6">
        <v>1517</v>
      </c>
      <c r="B1518" s="23" t="s">
        <v>2309</v>
      </c>
      <c r="C1518" s="23" t="s">
        <v>8374</v>
      </c>
      <c r="D1518" s="23" t="s">
        <v>8353</v>
      </c>
      <c r="E1518" s="23" t="s">
        <v>193</v>
      </c>
      <c r="F1518" s="23" t="s">
        <v>164</v>
      </c>
      <c r="G1518" s="23" t="s">
        <v>8375</v>
      </c>
      <c r="H1518" s="17">
        <v>76904934</v>
      </c>
      <c r="I1518" s="17">
        <v>8</v>
      </c>
      <c r="J1518" s="23" t="s">
        <v>89</v>
      </c>
      <c r="K1518" s="23" t="s">
        <v>8376</v>
      </c>
      <c r="L1518" s="17">
        <v>-34.675559999999997</v>
      </c>
      <c r="M1518" s="17">
        <v>-58.486632</v>
      </c>
      <c r="N1518" s="52"/>
      <c r="O1518" s="52"/>
      <c r="P1518" s="17">
        <v>3</v>
      </c>
      <c r="Q1518" s="17">
        <v>0</v>
      </c>
      <c r="R1518" s="23"/>
      <c r="S1518" s="23"/>
      <c r="T1518" s="23"/>
      <c r="U1518" s="23"/>
      <c r="V1518" s="23" t="s">
        <v>8239</v>
      </c>
      <c r="W1518" s="17">
        <v>2023</v>
      </c>
      <c r="X1518" s="23" t="s">
        <v>47</v>
      </c>
      <c r="Y1518" s="43" t="s">
        <v>8360</v>
      </c>
      <c r="Z1518" s="17">
        <v>33715426779</v>
      </c>
      <c r="AA1518" s="17" t="s">
        <v>169</v>
      </c>
      <c r="AB1518" s="45"/>
      <c r="AC1518" s="45"/>
      <c r="AD1518" s="45"/>
      <c r="AE1518" s="45"/>
      <c r="AF1518" s="45"/>
      <c r="AG1518" s="45"/>
      <c r="AH1518" s="45"/>
      <c r="AI1518" s="45"/>
      <c r="AJ1518" s="45"/>
      <c r="AK1518" s="45"/>
    </row>
    <row r="1519" spans="1:37" ht="14.25" customHeight="1" x14ac:dyDescent="0.3">
      <c r="A1519" s="6">
        <v>1518</v>
      </c>
      <c r="B1519" s="23" t="s">
        <v>2309</v>
      </c>
      <c r="C1519" s="23" t="s">
        <v>8377</v>
      </c>
      <c r="D1519" s="23" t="s">
        <v>8353</v>
      </c>
      <c r="E1519" s="23" t="s">
        <v>193</v>
      </c>
      <c r="F1519" s="23" t="s">
        <v>164</v>
      </c>
      <c r="G1519" s="23" t="s">
        <v>8378</v>
      </c>
      <c r="H1519" s="17">
        <v>117949959</v>
      </c>
      <c r="I1519" s="17">
        <v>8</v>
      </c>
      <c r="J1519" s="23" t="s">
        <v>89</v>
      </c>
      <c r="K1519" s="23" t="s">
        <v>8379</v>
      </c>
      <c r="L1519" s="17">
        <v>-34.664169999999999</v>
      </c>
      <c r="M1519" s="17">
        <v>-58.470258999999999</v>
      </c>
      <c r="N1519" s="52"/>
      <c r="O1519" s="52"/>
      <c r="P1519" s="23"/>
      <c r="Q1519" s="17">
        <v>0</v>
      </c>
      <c r="R1519" s="23"/>
      <c r="S1519" s="23"/>
      <c r="T1519" s="23"/>
      <c r="U1519" s="23"/>
      <c r="V1519" s="23" t="s">
        <v>8239</v>
      </c>
      <c r="W1519" s="17">
        <v>2023</v>
      </c>
      <c r="X1519" s="23" t="s">
        <v>47</v>
      </c>
      <c r="Y1519" s="43" t="s">
        <v>8380</v>
      </c>
      <c r="Z1519" s="17">
        <v>33715426779</v>
      </c>
      <c r="AA1519" s="17" t="s">
        <v>169</v>
      </c>
      <c r="AB1519" s="45"/>
      <c r="AC1519" s="45"/>
      <c r="AD1519" s="45"/>
      <c r="AE1519" s="45"/>
      <c r="AF1519" s="45"/>
      <c r="AG1519" s="45"/>
      <c r="AH1519" s="45"/>
      <c r="AI1519" s="45"/>
      <c r="AJ1519" s="45"/>
      <c r="AK1519" s="45"/>
    </row>
    <row r="1520" spans="1:37" ht="14.25" customHeight="1" x14ac:dyDescent="0.3">
      <c r="A1520" s="6">
        <v>1519</v>
      </c>
      <c r="B1520" s="23" t="s">
        <v>2211</v>
      </c>
      <c r="C1520" s="23" t="s">
        <v>8381</v>
      </c>
      <c r="D1520" s="23" t="s">
        <v>38</v>
      </c>
      <c r="E1520" s="23" t="s">
        <v>55</v>
      </c>
      <c r="F1520" s="23" t="s">
        <v>164</v>
      </c>
      <c r="G1520" s="23" t="s">
        <v>8382</v>
      </c>
      <c r="H1520" s="17">
        <v>11967632</v>
      </c>
      <c r="I1520" s="17">
        <v>8</v>
      </c>
      <c r="J1520" s="23" t="s">
        <v>173</v>
      </c>
      <c r="K1520" s="23" t="s">
        <v>7429</v>
      </c>
      <c r="L1520" s="17">
        <v>-34.677173000000003</v>
      </c>
      <c r="M1520" s="17">
        <v>-58.448652000000003</v>
      </c>
      <c r="N1520" s="49">
        <v>45170</v>
      </c>
      <c r="O1520" s="49">
        <v>45200</v>
      </c>
      <c r="P1520" s="17">
        <v>1</v>
      </c>
      <c r="Q1520" s="17">
        <v>100</v>
      </c>
      <c r="R1520" s="23"/>
      <c r="S1520" s="23"/>
      <c r="T1520" s="23"/>
      <c r="U1520" s="23"/>
      <c r="V1520" s="23" t="s">
        <v>8383</v>
      </c>
      <c r="W1520" s="17">
        <v>2023</v>
      </c>
      <c r="X1520" s="23" t="s">
        <v>228</v>
      </c>
      <c r="Y1520" s="43" t="s">
        <v>8380</v>
      </c>
      <c r="Z1520" s="17">
        <v>30715651218</v>
      </c>
      <c r="AA1520" s="17" t="s">
        <v>2054</v>
      </c>
      <c r="AB1520" s="45"/>
      <c r="AC1520" s="45"/>
      <c r="AD1520" s="45"/>
      <c r="AE1520" s="45"/>
      <c r="AF1520" s="45"/>
      <c r="AG1520" s="45"/>
      <c r="AH1520" s="45"/>
      <c r="AI1520" s="45"/>
      <c r="AJ1520" s="45"/>
      <c r="AK1520" s="45"/>
    </row>
    <row r="1521" spans="1:37" ht="14.25" customHeight="1" x14ac:dyDescent="0.3">
      <c r="A1521" s="6">
        <v>1520</v>
      </c>
      <c r="B1521" s="23" t="s">
        <v>2211</v>
      </c>
      <c r="C1521" s="23" t="s">
        <v>8384</v>
      </c>
      <c r="D1521" s="23" t="s">
        <v>38</v>
      </c>
      <c r="E1521" s="23" t="s">
        <v>193</v>
      </c>
      <c r="F1521" s="23" t="s">
        <v>164</v>
      </c>
      <c r="G1521" s="23"/>
      <c r="H1521" s="17">
        <v>4260970</v>
      </c>
      <c r="I1521" s="17">
        <v>8</v>
      </c>
      <c r="J1521" s="23" t="s">
        <v>173</v>
      </c>
      <c r="K1521" s="23" t="s">
        <v>7429</v>
      </c>
      <c r="L1521" s="17">
        <v>-34.677173000000003</v>
      </c>
      <c r="M1521" s="17">
        <v>-58.448652000000003</v>
      </c>
      <c r="N1521" s="49">
        <v>45173</v>
      </c>
      <c r="O1521" s="49">
        <v>45183</v>
      </c>
      <c r="P1521" s="17">
        <v>1</v>
      </c>
      <c r="Q1521" s="17">
        <v>100</v>
      </c>
      <c r="R1521" s="23"/>
      <c r="S1521" s="23"/>
      <c r="T1521" s="23"/>
      <c r="U1521" s="23"/>
      <c r="V1521" s="23" t="s">
        <v>8239</v>
      </c>
      <c r="W1521" s="17">
        <v>2023</v>
      </c>
      <c r="X1521" s="23"/>
      <c r="Y1521" s="23"/>
      <c r="Z1521" s="17">
        <v>33715426779</v>
      </c>
      <c r="AA1521" s="17" t="s">
        <v>2054</v>
      </c>
      <c r="AB1521" s="45"/>
      <c r="AC1521" s="45"/>
      <c r="AD1521" s="45"/>
      <c r="AE1521" s="45"/>
      <c r="AF1521" s="45"/>
      <c r="AG1521" s="45"/>
      <c r="AH1521" s="45"/>
      <c r="AI1521" s="45"/>
      <c r="AJ1521" s="45"/>
      <c r="AK1521" s="45"/>
    </row>
    <row r="1522" spans="1:37" ht="14.25" customHeight="1" x14ac:dyDescent="0.3">
      <c r="A1522" s="6">
        <v>1521</v>
      </c>
      <c r="B1522" s="23" t="s">
        <v>2211</v>
      </c>
      <c r="C1522" s="23" t="s">
        <v>8385</v>
      </c>
      <c r="D1522" s="23" t="s">
        <v>38</v>
      </c>
      <c r="E1522" s="23" t="s">
        <v>1735</v>
      </c>
      <c r="F1522" s="23" t="s">
        <v>164</v>
      </c>
      <c r="G1522" s="23"/>
      <c r="H1522" s="17">
        <v>9867116</v>
      </c>
      <c r="I1522" s="17">
        <v>8</v>
      </c>
      <c r="J1522" s="23" t="s">
        <v>173</v>
      </c>
      <c r="K1522" s="23" t="s">
        <v>7429</v>
      </c>
      <c r="L1522" s="17">
        <v>-34.677173000000003</v>
      </c>
      <c r="M1522" s="17">
        <v>-58.448652000000003</v>
      </c>
      <c r="N1522" s="49">
        <v>45131</v>
      </c>
      <c r="O1522" s="49">
        <v>45142</v>
      </c>
      <c r="P1522" s="17">
        <v>0.1</v>
      </c>
      <c r="Q1522" s="17">
        <v>100</v>
      </c>
      <c r="R1522" s="23"/>
      <c r="S1522" s="23"/>
      <c r="T1522" s="23"/>
      <c r="U1522" s="23"/>
      <c r="V1522" s="23" t="s">
        <v>8239</v>
      </c>
      <c r="W1522" s="17">
        <v>2023</v>
      </c>
      <c r="X1522" s="23"/>
      <c r="Y1522" s="23"/>
      <c r="Z1522" s="17">
        <v>33715426779</v>
      </c>
      <c r="AA1522" s="17" t="s">
        <v>2054</v>
      </c>
      <c r="AB1522" s="45"/>
      <c r="AC1522" s="45"/>
      <c r="AD1522" s="45"/>
      <c r="AE1522" s="45"/>
      <c r="AF1522" s="45"/>
      <c r="AG1522" s="45"/>
      <c r="AH1522" s="45"/>
      <c r="AI1522" s="45"/>
      <c r="AJ1522" s="45"/>
      <c r="AK1522" s="45"/>
    </row>
    <row r="1523" spans="1:37" ht="14.25" customHeight="1" x14ac:dyDescent="0.3">
      <c r="A1523" s="6">
        <v>1522</v>
      </c>
      <c r="B1523" s="23" t="s">
        <v>2211</v>
      </c>
      <c r="C1523" s="23" t="s">
        <v>8386</v>
      </c>
      <c r="D1523" s="23" t="s">
        <v>38</v>
      </c>
      <c r="E1523" s="23" t="s">
        <v>193</v>
      </c>
      <c r="F1523" s="23" t="s">
        <v>164</v>
      </c>
      <c r="G1523" s="23"/>
      <c r="H1523" s="17">
        <v>4356053</v>
      </c>
      <c r="I1523" s="17">
        <v>8</v>
      </c>
      <c r="J1523" s="23" t="s">
        <v>173</v>
      </c>
      <c r="K1523" s="23" t="s">
        <v>7429</v>
      </c>
      <c r="L1523" s="17">
        <v>-34.677173000000003</v>
      </c>
      <c r="M1523" s="17">
        <v>-58.448652000000003</v>
      </c>
      <c r="N1523" s="49">
        <v>45131</v>
      </c>
      <c r="O1523" s="49">
        <v>45139</v>
      </c>
      <c r="P1523" s="17">
        <v>0.1</v>
      </c>
      <c r="Q1523" s="17">
        <v>100</v>
      </c>
      <c r="R1523" s="23"/>
      <c r="S1523" s="23"/>
      <c r="T1523" s="23"/>
      <c r="U1523" s="23"/>
      <c r="V1523" s="23"/>
      <c r="W1523" s="17">
        <v>2023</v>
      </c>
      <c r="X1523" s="23"/>
      <c r="Y1523" s="23"/>
      <c r="Z1523" s="23"/>
      <c r="AA1523" s="17" t="s">
        <v>2054</v>
      </c>
      <c r="AB1523" s="45"/>
      <c r="AC1523" s="45"/>
      <c r="AD1523" s="45"/>
      <c r="AE1523" s="45"/>
      <c r="AF1523" s="45"/>
      <c r="AG1523" s="45"/>
      <c r="AH1523" s="45"/>
      <c r="AI1523" s="45"/>
      <c r="AJ1523" s="45"/>
      <c r="AK1523" s="45"/>
    </row>
    <row r="1524" spans="1:37" ht="14.25" customHeight="1" x14ac:dyDescent="0.3">
      <c r="A1524" s="6">
        <v>1523</v>
      </c>
      <c r="B1524" s="23" t="s">
        <v>2211</v>
      </c>
      <c r="C1524" s="23" t="s">
        <v>8387</v>
      </c>
      <c r="D1524" s="23" t="s">
        <v>8353</v>
      </c>
      <c r="E1524" s="23" t="s">
        <v>1735</v>
      </c>
      <c r="F1524" s="23" t="s">
        <v>164</v>
      </c>
      <c r="G1524" s="23" t="s">
        <v>8388</v>
      </c>
      <c r="H1524" s="17">
        <v>15498260</v>
      </c>
      <c r="I1524" s="17">
        <v>8</v>
      </c>
      <c r="J1524" s="23" t="s">
        <v>173</v>
      </c>
      <c r="K1524" s="23" t="s">
        <v>7429</v>
      </c>
      <c r="L1524" s="17">
        <v>-34.677173000000003</v>
      </c>
      <c r="M1524" s="17">
        <v>-58.448652000000003</v>
      </c>
      <c r="N1524" s="52"/>
      <c r="O1524" s="52"/>
      <c r="P1524" s="23"/>
      <c r="Q1524" s="17">
        <v>0</v>
      </c>
      <c r="R1524" s="23"/>
      <c r="S1524" s="23"/>
      <c r="T1524" s="23"/>
      <c r="U1524" s="23"/>
      <c r="V1524" s="23" t="s">
        <v>8389</v>
      </c>
      <c r="W1524" s="17">
        <v>2023</v>
      </c>
      <c r="X1524" s="23" t="s">
        <v>228</v>
      </c>
      <c r="Y1524" s="43" t="s">
        <v>8390</v>
      </c>
      <c r="Z1524" s="17">
        <v>30714193887</v>
      </c>
      <c r="AA1524" s="17" t="s">
        <v>2054</v>
      </c>
      <c r="AB1524" s="45"/>
      <c r="AC1524" s="45"/>
      <c r="AD1524" s="45"/>
      <c r="AE1524" s="45"/>
      <c r="AF1524" s="45"/>
      <c r="AG1524" s="45"/>
      <c r="AH1524" s="45"/>
      <c r="AI1524" s="45"/>
      <c r="AJ1524" s="45"/>
      <c r="AK1524" s="45"/>
    </row>
    <row r="1525" spans="1:37" ht="14.25" customHeight="1" x14ac:dyDescent="0.3">
      <c r="A1525" s="6">
        <v>1524</v>
      </c>
      <c r="B1525" s="23" t="s">
        <v>2211</v>
      </c>
      <c r="C1525" s="23" t="s">
        <v>8391</v>
      </c>
      <c r="D1525" s="23" t="s">
        <v>8353</v>
      </c>
      <c r="E1525" s="23" t="s">
        <v>193</v>
      </c>
      <c r="F1525" s="23" t="s">
        <v>164</v>
      </c>
      <c r="G1525" s="23" t="s">
        <v>8392</v>
      </c>
      <c r="H1525" s="17">
        <v>25652042</v>
      </c>
      <c r="I1525" s="17">
        <v>8</v>
      </c>
      <c r="J1525" s="23" t="s">
        <v>173</v>
      </c>
      <c r="K1525" s="23" t="s">
        <v>7429</v>
      </c>
      <c r="L1525" s="17">
        <v>-34.677173000000003</v>
      </c>
      <c r="M1525" s="17">
        <v>-58.448652000000003</v>
      </c>
      <c r="N1525" s="52"/>
      <c r="O1525" s="52"/>
      <c r="P1525" s="23"/>
      <c r="Q1525" s="17">
        <v>0</v>
      </c>
      <c r="R1525" s="23"/>
      <c r="S1525" s="23"/>
      <c r="T1525" s="23"/>
      <c r="U1525" s="23"/>
      <c r="V1525" s="23"/>
      <c r="W1525" s="17">
        <v>2023</v>
      </c>
      <c r="X1525" s="23" t="s">
        <v>228</v>
      </c>
      <c r="Y1525" s="43" t="s">
        <v>8393</v>
      </c>
      <c r="Z1525" s="23"/>
      <c r="AA1525" s="17" t="s">
        <v>2054</v>
      </c>
      <c r="AB1525" s="45"/>
      <c r="AC1525" s="45"/>
      <c r="AD1525" s="45"/>
      <c r="AE1525" s="45"/>
      <c r="AF1525" s="45"/>
      <c r="AG1525" s="45"/>
      <c r="AH1525" s="45"/>
      <c r="AI1525" s="45"/>
      <c r="AJ1525" s="45"/>
      <c r="AK1525" s="45"/>
    </row>
    <row r="1526" spans="1:37" ht="14.25" customHeight="1" x14ac:dyDescent="0.3">
      <c r="A1526" s="6">
        <v>1525</v>
      </c>
      <c r="B1526" s="23" t="s">
        <v>2309</v>
      </c>
      <c r="C1526" s="23" t="s">
        <v>8394</v>
      </c>
      <c r="D1526" s="23" t="s">
        <v>38</v>
      </c>
      <c r="E1526" s="23" t="s">
        <v>55</v>
      </c>
      <c r="F1526" s="23" t="s">
        <v>164</v>
      </c>
      <c r="G1526" s="23"/>
      <c r="H1526" s="17">
        <v>2000310</v>
      </c>
      <c r="I1526" s="17">
        <v>8</v>
      </c>
      <c r="J1526" s="23" t="s">
        <v>173</v>
      </c>
      <c r="K1526" s="23" t="s">
        <v>2083</v>
      </c>
      <c r="L1526" s="17">
        <v>-34.66492169</v>
      </c>
      <c r="M1526" s="17">
        <v>-58.449958940000002</v>
      </c>
      <c r="N1526" s="49">
        <v>45110</v>
      </c>
      <c r="O1526" s="49">
        <v>45110</v>
      </c>
      <c r="P1526" s="17">
        <v>0.1</v>
      </c>
      <c r="Q1526" s="17">
        <v>100</v>
      </c>
      <c r="R1526" s="23"/>
      <c r="S1526" s="23"/>
      <c r="T1526" s="23"/>
      <c r="U1526" s="23"/>
      <c r="V1526" s="23" t="s">
        <v>8395</v>
      </c>
      <c r="W1526" s="17">
        <v>2023</v>
      </c>
      <c r="X1526" s="23"/>
      <c r="Y1526" s="23"/>
      <c r="Z1526" s="17">
        <v>30709272981</v>
      </c>
      <c r="AA1526" s="17" t="s">
        <v>169</v>
      </c>
      <c r="AB1526" s="45"/>
      <c r="AC1526" s="45"/>
      <c r="AD1526" s="45"/>
      <c r="AE1526" s="45"/>
      <c r="AF1526" s="45"/>
      <c r="AG1526" s="45"/>
      <c r="AH1526" s="45"/>
      <c r="AI1526" s="45"/>
      <c r="AJ1526" s="45"/>
      <c r="AK1526" s="45"/>
    </row>
  </sheetData>
  <autoFilter ref="A1:AK1526" xr:uid="{00000000-0009-0000-0000-000000000000}"/>
  <mergeCells count="2">
    <mergeCell ref="K1505:L1505"/>
    <mergeCell ref="K1508:L1508"/>
  </mergeCells>
  <dataValidations count="1">
    <dataValidation type="decimal" operator="equal" allowBlank="1" showInputMessage="1" prompt="ADVERTENCIA - Usted está intentando modificar información ya presentada. _x000a__x000a_Si desea agregar un dato faltante o modificar un error previo de carga, pulse la opción &quot;Aceptar&quot;. _x000a__x000a_De lo contrario, pulse &quot;Cancelar&quot;._x000a__x000a__x000a_" sqref="B1311:B1314 B1320 B1322" xr:uid="{00000000-0002-0000-0000-000000000000}">
      <formula1>0.05</formula1>
    </dataValidation>
  </dataValidations>
  <hyperlinks>
    <hyperlink ref="R1257" r:id="rId1" xr:uid="{00000000-0004-0000-0000-000000000000}"/>
    <hyperlink ref="S1257" r:id="rId2" xr:uid="{00000000-0004-0000-0000-000001000000}"/>
    <hyperlink ref="T1257" r:id="rId3" xr:uid="{00000000-0004-0000-0000-000002000000}"/>
    <hyperlink ref="U1257" r:id="rId4" xr:uid="{00000000-0004-0000-0000-000003000000}"/>
    <hyperlink ref="AF1257" r:id="rId5" xr:uid="{00000000-0004-0000-0000-000004000000}"/>
    <hyperlink ref="R1258" r:id="rId6" xr:uid="{00000000-0004-0000-0000-000005000000}"/>
    <hyperlink ref="S1258" r:id="rId7" xr:uid="{00000000-0004-0000-0000-000006000000}"/>
    <hyperlink ref="T1258" r:id="rId8" xr:uid="{00000000-0004-0000-0000-000007000000}"/>
    <hyperlink ref="AF1258" r:id="rId9" xr:uid="{00000000-0004-0000-0000-000008000000}"/>
    <hyperlink ref="T1261" r:id="rId10" xr:uid="{00000000-0004-0000-0000-000009000000}"/>
    <hyperlink ref="R1262" r:id="rId11" xr:uid="{00000000-0004-0000-0000-00000A000000}"/>
    <hyperlink ref="R1282" r:id="rId12" xr:uid="{00000000-0004-0000-0000-00000B000000}"/>
    <hyperlink ref="R1283" r:id="rId13" xr:uid="{00000000-0004-0000-0000-00000C000000}"/>
    <hyperlink ref="R1285" r:id="rId14" xr:uid="{00000000-0004-0000-0000-00000D000000}"/>
    <hyperlink ref="R1286" r:id="rId15" xr:uid="{00000000-0004-0000-0000-00000E000000}"/>
    <hyperlink ref="R1287" r:id="rId16" xr:uid="{00000000-0004-0000-0000-00000F000000}"/>
    <hyperlink ref="R1288" r:id="rId17" xr:uid="{00000000-0004-0000-0000-000010000000}"/>
    <hyperlink ref="R1289" r:id="rId18" xr:uid="{00000000-0004-0000-0000-000011000000}"/>
    <hyperlink ref="R1292" r:id="rId19" xr:uid="{00000000-0004-0000-0000-000012000000}"/>
    <hyperlink ref="AF1292" r:id="rId20" xr:uid="{00000000-0004-0000-0000-000013000000}"/>
    <hyperlink ref="AG1421" r:id="rId21" xr:uid="{00000000-0004-0000-0000-000014000000}"/>
    <hyperlink ref="AG1422" r:id="rId22" xr:uid="{00000000-0004-0000-0000-000015000000}"/>
    <hyperlink ref="AG1423" r:id="rId23" xr:uid="{00000000-0004-0000-0000-000016000000}"/>
    <hyperlink ref="AG1424" r:id="rId24" xr:uid="{00000000-0004-0000-0000-000017000000}"/>
    <hyperlink ref="AG1425" r:id="rId25" xr:uid="{00000000-0004-0000-0000-000018000000}"/>
    <hyperlink ref="AG1426" r:id="rId26" xr:uid="{00000000-0004-0000-0000-000019000000}"/>
    <hyperlink ref="AG1427" r:id="rId27" xr:uid="{00000000-0004-0000-0000-00001A000000}"/>
    <hyperlink ref="AG1428" r:id="rId28" xr:uid="{00000000-0004-0000-0000-00001B000000}"/>
    <hyperlink ref="AG1429" r:id="rId29" xr:uid="{00000000-0004-0000-0000-00001C000000}"/>
    <hyperlink ref="AG1430" r:id="rId30" xr:uid="{00000000-0004-0000-0000-00001D000000}"/>
    <hyperlink ref="AG1431" r:id="rId31" xr:uid="{00000000-0004-0000-0000-00001E000000}"/>
    <hyperlink ref="AG1432" r:id="rId32" xr:uid="{00000000-0004-0000-0000-00001F000000}"/>
    <hyperlink ref="AG1433" r:id="rId33" xr:uid="{00000000-0004-0000-0000-000020000000}"/>
    <hyperlink ref="AG1434" r:id="rId34" xr:uid="{00000000-0004-0000-0000-000021000000}"/>
    <hyperlink ref="AG1435" r:id="rId35" xr:uid="{00000000-0004-0000-0000-000022000000}"/>
    <hyperlink ref="AG1439" r:id="rId36" xr:uid="{00000000-0004-0000-0000-000023000000}"/>
    <hyperlink ref="R1473" r:id="rId37" xr:uid="{00000000-0004-0000-0000-000024000000}"/>
    <hyperlink ref="S1473" r:id="rId38" xr:uid="{00000000-0004-0000-0000-000025000000}"/>
    <hyperlink ref="T1473" r:id="rId39" xr:uid="{00000000-0004-0000-0000-000026000000}"/>
    <hyperlink ref="U1473" r:id="rId40" xr:uid="{00000000-0004-0000-0000-000027000000}"/>
    <hyperlink ref="R1474" r:id="rId41" xr:uid="{00000000-0004-0000-0000-000028000000}"/>
    <hyperlink ref="S1474" r:id="rId42" xr:uid="{00000000-0004-0000-0000-000029000000}"/>
    <hyperlink ref="T1474" r:id="rId43" xr:uid="{00000000-0004-0000-0000-00002A000000}"/>
    <hyperlink ref="U1474" r:id="rId44" xr:uid="{00000000-0004-0000-0000-00002B000000}"/>
    <hyperlink ref="R1475" r:id="rId45" xr:uid="{00000000-0004-0000-0000-00002C000000}"/>
    <hyperlink ref="S1475" r:id="rId46" xr:uid="{00000000-0004-0000-0000-00002D000000}"/>
    <hyperlink ref="T1475" r:id="rId47" xr:uid="{00000000-0004-0000-0000-00002E000000}"/>
    <hyperlink ref="U1475" r:id="rId48" xr:uid="{00000000-0004-0000-0000-00002F000000}"/>
    <hyperlink ref="R1476" r:id="rId49" xr:uid="{00000000-0004-0000-0000-000030000000}"/>
    <hyperlink ref="S1476" r:id="rId50" xr:uid="{00000000-0004-0000-0000-000031000000}"/>
    <hyperlink ref="T1476" r:id="rId51" xr:uid="{00000000-0004-0000-0000-000032000000}"/>
    <hyperlink ref="R1478" r:id="rId52" xr:uid="{00000000-0004-0000-0000-000033000000}"/>
    <hyperlink ref="S1478" r:id="rId53" xr:uid="{00000000-0004-0000-0000-000034000000}"/>
    <hyperlink ref="T1478" r:id="rId54" xr:uid="{00000000-0004-0000-0000-000035000000}"/>
    <hyperlink ref="U1478" r:id="rId55" xr:uid="{00000000-0004-0000-0000-000036000000}"/>
    <hyperlink ref="R1484" r:id="rId56" xr:uid="{00000000-0004-0000-0000-000037000000}"/>
    <hyperlink ref="S1484" r:id="rId57" xr:uid="{00000000-0004-0000-0000-000038000000}"/>
    <hyperlink ref="R1485" r:id="rId58" xr:uid="{00000000-0004-0000-0000-000039000000}"/>
    <hyperlink ref="S1485" r:id="rId59" xr:uid="{00000000-0004-0000-0000-00003A000000}"/>
    <hyperlink ref="R1488" r:id="rId60" xr:uid="{00000000-0004-0000-0000-00003B000000}"/>
    <hyperlink ref="S1488" r:id="rId61" xr:uid="{00000000-0004-0000-0000-00003C000000}"/>
    <hyperlink ref="AG1488" r:id="rId62" xr:uid="{00000000-0004-0000-0000-00003D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Leandro Nardi</dc:creator>
  <cp:lastModifiedBy>Claudio José Barattucci</cp:lastModifiedBy>
  <dcterms:created xsi:type="dcterms:W3CDTF">2022-04-05T14:09:03Z</dcterms:created>
  <dcterms:modified xsi:type="dcterms:W3CDTF">2023-12-07T16:43:48Z</dcterms:modified>
</cp:coreProperties>
</file>