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j20.seclyt.gcba.gob.ar\Seclyt$\DGSOCAI\Activos\GO Arquitectura de la Informacion\Transparencia Activa\DATASETS\"/>
    </mc:Choice>
  </mc:AlternateContent>
  <bookViews>
    <workbookView xWindow="0" yWindow="0" windowWidth="23040" windowHeight="8328"/>
  </bookViews>
  <sheets>
    <sheet name="Grilla Salarial" sheetId="5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1" i="5" l="1"/>
  <c r="L241" i="5" s="1"/>
  <c r="L240" i="5"/>
  <c r="P219" i="5"/>
  <c r="P220" i="5" s="1"/>
  <c r="P221" i="5" s="1"/>
  <c r="P222" i="5" s="1"/>
  <c r="P223" i="5" s="1"/>
  <c r="P224" i="5" s="1"/>
  <c r="P225" i="5" s="1"/>
  <c r="P226" i="5" s="1"/>
  <c r="P227" i="5" s="1"/>
  <c r="P228" i="5" s="1"/>
  <c r="P229" i="5" s="1"/>
  <c r="P230" i="5" s="1"/>
  <c r="P231" i="5" s="1"/>
  <c r="P232" i="5" s="1"/>
  <c r="P233" i="5" s="1"/>
  <c r="P234" i="5" s="1"/>
  <c r="P235" i="5" s="1"/>
  <c r="P236" i="5" s="1"/>
  <c r="P237" i="5" s="1"/>
  <c r="P238" i="5" s="1"/>
  <c r="P239" i="5" s="1"/>
  <c r="P240" i="5" s="1"/>
  <c r="P241" i="5" s="1"/>
  <c r="P242" i="5" s="1"/>
  <c r="P243" i="5" s="1"/>
  <c r="P244" i="5" s="1"/>
  <c r="P245" i="5" s="1"/>
  <c r="P246" i="5" s="1"/>
  <c r="P247" i="5" s="1"/>
  <c r="P248" i="5" s="1"/>
  <c r="P249" i="5" s="1"/>
  <c r="P250" i="5" s="1"/>
  <c r="P251" i="5" s="1"/>
  <c r="P252" i="5" s="1"/>
  <c r="P253" i="5" s="1"/>
  <c r="P254" i="5" s="1"/>
  <c r="P255" i="5" s="1"/>
  <c r="P256" i="5" s="1"/>
  <c r="P257" i="5" s="1"/>
  <c r="P258" i="5" s="1"/>
  <c r="P259" i="5" s="1"/>
  <c r="P260" i="5" s="1"/>
  <c r="P261" i="5" s="1"/>
  <c r="P262" i="5" s="1"/>
  <c r="P263" i="5" s="1"/>
  <c r="P264" i="5" s="1"/>
  <c r="P265" i="5" s="1"/>
  <c r="P266" i="5" s="1"/>
  <c r="P267" i="5" s="1"/>
  <c r="P268" i="5" s="1"/>
  <c r="P269" i="5" s="1"/>
  <c r="P270" i="5" s="1"/>
  <c r="P271" i="5" s="1"/>
  <c r="O219" i="5"/>
  <c r="O220" i="5" s="1"/>
  <c r="O221" i="5" s="1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246" i="5" s="1"/>
  <c r="O247" i="5" s="1"/>
  <c r="O248" i="5" s="1"/>
  <c r="O249" i="5" s="1"/>
  <c r="O250" i="5" s="1"/>
  <c r="O251" i="5" s="1"/>
  <c r="O252" i="5" s="1"/>
  <c r="O253" i="5" s="1"/>
  <c r="O254" i="5" s="1"/>
  <c r="O255" i="5" s="1"/>
  <c r="O256" i="5" s="1"/>
  <c r="O257" i="5" s="1"/>
  <c r="O258" i="5" s="1"/>
  <c r="O259" i="5" s="1"/>
  <c r="O260" i="5" s="1"/>
  <c r="O261" i="5" s="1"/>
  <c r="O262" i="5" s="1"/>
  <c r="O263" i="5" s="1"/>
  <c r="O264" i="5" s="1"/>
  <c r="O265" i="5" s="1"/>
  <c r="O266" i="5" s="1"/>
  <c r="O267" i="5" s="1"/>
  <c r="O268" i="5" s="1"/>
  <c r="O269" i="5" s="1"/>
  <c r="O270" i="5" s="1"/>
  <c r="O271" i="5" s="1"/>
  <c r="M219" i="5"/>
  <c r="M220" i="5" s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0" i="5" s="1"/>
  <c r="M241" i="5" s="1"/>
  <c r="M242" i="5" s="1"/>
  <c r="M243" i="5" s="1"/>
  <c r="M244" i="5" s="1"/>
  <c r="M245" i="5" s="1"/>
  <c r="M246" i="5" s="1"/>
  <c r="M247" i="5" s="1"/>
  <c r="M248" i="5" s="1"/>
  <c r="M249" i="5" s="1"/>
  <c r="M250" i="5" s="1"/>
  <c r="M251" i="5" s="1"/>
  <c r="M252" i="5" s="1"/>
  <c r="M253" i="5" s="1"/>
  <c r="M254" i="5" s="1"/>
  <c r="M255" i="5" s="1"/>
  <c r="M256" i="5" s="1"/>
  <c r="M257" i="5" s="1"/>
  <c r="M258" i="5" s="1"/>
  <c r="M259" i="5" s="1"/>
  <c r="M260" i="5" s="1"/>
  <c r="M261" i="5" s="1"/>
  <c r="M262" i="5" s="1"/>
  <c r="M263" i="5" s="1"/>
  <c r="M264" i="5" s="1"/>
  <c r="M265" i="5" s="1"/>
  <c r="M266" i="5" s="1"/>
  <c r="M267" i="5" s="1"/>
  <c r="M268" i="5" s="1"/>
  <c r="M269" i="5" s="1"/>
  <c r="M270" i="5" s="1"/>
  <c r="M271" i="5" s="1"/>
  <c r="G219" i="5"/>
  <c r="G220" i="5" s="1"/>
  <c r="L218" i="5"/>
  <c r="I187" i="5"/>
  <c r="I188" i="5" s="1"/>
  <c r="L186" i="5"/>
  <c r="P165" i="5"/>
  <c r="P166" i="5" s="1"/>
  <c r="P167" i="5" s="1"/>
  <c r="P168" i="5" s="1"/>
  <c r="P169" i="5" s="1"/>
  <c r="P170" i="5" s="1"/>
  <c r="P171" i="5" s="1"/>
  <c r="P172" i="5" s="1"/>
  <c r="P173" i="5" s="1"/>
  <c r="P174" i="5" s="1"/>
  <c r="P175" i="5" s="1"/>
  <c r="P176" i="5" s="1"/>
  <c r="P177" i="5" s="1"/>
  <c r="P178" i="5" s="1"/>
  <c r="P179" i="5" s="1"/>
  <c r="P180" i="5" s="1"/>
  <c r="P181" i="5" s="1"/>
  <c r="P182" i="5" s="1"/>
  <c r="P183" i="5" s="1"/>
  <c r="P184" i="5" s="1"/>
  <c r="P185" i="5" s="1"/>
  <c r="P186" i="5" s="1"/>
  <c r="P187" i="5" s="1"/>
  <c r="P188" i="5" s="1"/>
  <c r="P189" i="5" s="1"/>
  <c r="P190" i="5" s="1"/>
  <c r="P191" i="5" s="1"/>
  <c r="P192" i="5" s="1"/>
  <c r="P193" i="5" s="1"/>
  <c r="P194" i="5" s="1"/>
  <c r="P195" i="5" s="1"/>
  <c r="P196" i="5" s="1"/>
  <c r="P197" i="5" s="1"/>
  <c r="P198" i="5" s="1"/>
  <c r="P199" i="5" s="1"/>
  <c r="P200" i="5" s="1"/>
  <c r="P201" i="5" s="1"/>
  <c r="P202" i="5" s="1"/>
  <c r="P203" i="5" s="1"/>
  <c r="P204" i="5" s="1"/>
  <c r="P205" i="5" s="1"/>
  <c r="P206" i="5" s="1"/>
  <c r="P207" i="5" s="1"/>
  <c r="P208" i="5" s="1"/>
  <c r="P209" i="5" s="1"/>
  <c r="P210" i="5" s="1"/>
  <c r="P211" i="5" s="1"/>
  <c r="P212" i="5" s="1"/>
  <c r="P213" i="5" s="1"/>
  <c r="P214" i="5" s="1"/>
  <c r="P215" i="5" s="1"/>
  <c r="P216" i="5" s="1"/>
  <c r="P217" i="5" s="1"/>
  <c r="O165" i="5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O200" i="5" s="1"/>
  <c r="O201" i="5" s="1"/>
  <c r="O202" i="5" s="1"/>
  <c r="O203" i="5" s="1"/>
  <c r="O204" i="5" s="1"/>
  <c r="O205" i="5" s="1"/>
  <c r="O206" i="5" s="1"/>
  <c r="O207" i="5" s="1"/>
  <c r="O208" i="5" s="1"/>
  <c r="O209" i="5" s="1"/>
  <c r="O210" i="5" s="1"/>
  <c r="O211" i="5" s="1"/>
  <c r="O212" i="5" s="1"/>
  <c r="O213" i="5" s="1"/>
  <c r="O214" i="5" s="1"/>
  <c r="O215" i="5" s="1"/>
  <c r="O216" i="5" s="1"/>
  <c r="O217" i="5" s="1"/>
  <c r="M165" i="5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G165" i="5"/>
  <c r="G166" i="5" s="1"/>
  <c r="G167" i="5" s="1"/>
  <c r="L167" i="5" s="1"/>
  <c r="L164" i="5"/>
  <c r="I133" i="5"/>
  <c r="I134" i="5" s="1"/>
  <c r="I135" i="5" s="1"/>
  <c r="L132" i="5"/>
  <c r="P111" i="5"/>
  <c r="P112" i="5" s="1"/>
  <c r="P113" i="5" s="1"/>
  <c r="P114" i="5" s="1"/>
  <c r="P115" i="5" s="1"/>
  <c r="P116" i="5" s="1"/>
  <c r="P117" i="5" s="1"/>
  <c r="P118" i="5" s="1"/>
  <c r="P119" i="5" s="1"/>
  <c r="P120" i="5" s="1"/>
  <c r="P121" i="5" s="1"/>
  <c r="P122" i="5" s="1"/>
  <c r="P123" i="5" s="1"/>
  <c r="P124" i="5" s="1"/>
  <c r="P125" i="5" s="1"/>
  <c r="P126" i="5" s="1"/>
  <c r="P127" i="5" s="1"/>
  <c r="P128" i="5" s="1"/>
  <c r="P129" i="5" s="1"/>
  <c r="P130" i="5" s="1"/>
  <c r="P131" i="5" s="1"/>
  <c r="P132" i="5" s="1"/>
  <c r="P133" i="5" s="1"/>
  <c r="P134" i="5" s="1"/>
  <c r="P135" i="5" s="1"/>
  <c r="P136" i="5" s="1"/>
  <c r="P137" i="5" s="1"/>
  <c r="P138" i="5" s="1"/>
  <c r="P139" i="5" s="1"/>
  <c r="P140" i="5" s="1"/>
  <c r="P141" i="5" s="1"/>
  <c r="P142" i="5" s="1"/>
  <c r="P143" i="5" s="1"/>
  <c r="P144" i="5" s="1"/>
  <c r="P145" i="5" s="1"/>
  <c r="P146" i="5" s="1"/>
  <c r="P147" i="5" s="1"/>
  <c r="P148" i="5" s="1"/>
  <c r="P149" i="5" s="1"/>
  <c r="P150" i="5" s="1"/>
  <c r="P151" i="5" s="1"/>
  <c r="P152" i="5" s="1"/>
  <c r="P153" i="5" s="1"/>
  <c r="P154" i="5" s="1"/>
  <c r="P155" i="5" s="1"/>
  <c r="P156" i="5" s="1"/>
  <c r="P157" i="5" s="1"/>
  <c r="P158" i="5" s="1"/>
  <c r="P159" i="5" s="1"/>
  <c r="P160" i="5" s="1"/>
  <c r="P161" i="5" s="1"/>
  <c r="P162" i="5" s="1"/>
  <c r="P163" i="5" s="1"/>
  <c r="O111" i="5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M111" i="5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G111" i="5"/>
  <c r="G112" i="5" s="1"/>
  <c r="L110" i="5"/>
  <c r="L56" i="5"/>
  <c r="G57" i="5"/>
  <c r="L57" i="5" s="1"/>
  <c r="M57" i="5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O57" i="5"/>
  <c r="P57" i="5"/>
  <c r="P58" i="5" s="1"/>
  <c r="P59" i="5" s="1"/>
  <c r="P60" i="5" s="1"/>
  <c r="P61" i="5" s="1"/>
  <c r="P62" i="5" s="1"/>
  <c r="P63" i="5" s="1"/>
  <c r="P64" i="5" s="1"/>
  <c r="P65" i="5" s="1"/>
  <c r="P66" i="5" s="1"/>
  <c r="P67" i="5" s="1"/>
  <c r="P68" i="5" s="1"/>
  <c r="P69" i="5" s="1"/>
  <c r="P70" i="5" s="1"/>
  <c r="P71" i="5" s="1"/>
  <c r="P72" i="5" s="1"/>
  <c r="P73" i="5" s="1"/>
  <c r="P74" i="5" s="1"/>
  <c r="P75" i="5" s="1"/>
  <c r="P76" i="5" s="1"/>
  <c r="P77" i="5" s="1"/>
  <c r="P78" i="5" s="1"/>
  <c r="P79" i="5" s="1"/>
  <c r="P80" i="5" s="1"/>
  <c r="P81" i="5" s="1"/>
  <c r="P82" i="5" s="1"/>
  <c r="P83" i="5" s="1"/>
  <c r="P84" i="5" s="1"/>
  <c r="P85" i="5" s="1"/>
  <c r="P86" i="5" s="1"/>
  <c r="P87" i="5" s="1"/>
  <c r="P88" i="5" s="1"/>
  <c r="P89" i="5" s="1"/>
  <c r="P90" i="5" s="1"/>
  <c r="P91" i="5" s="1"/>
  <c r="P92" i="5" s="1"/>
  <c r="P93" i="5" s="1"/>
  <c r="P94" i="5" s="1"/>
  <c r="P95" i="5" s="1"/>
  <c r="P96" i="5" s="1"/>
  <c r="P97" i="5" s="1"/>
  <c r="P98" i="5" s="1"/>
  <c r="P99" i="5" s="1"/>
  <c r="P100" i="5" s="1"/>
  <c r="P101" i="5" s="1"/>
  <c r="P102" i="5" s="1"/>
  <c r="P103" i="5" s="1"/>
  <c r="P104" i="5" s="1"/>
  <c r="P105" i="5" s="1"/>
  <c r="P106" i="5" s="1"/>
  <c r="P107" i="5" s="1"/>
  <c r="P108" i="5" s="1"/>
  <c r="P109" i="5" s="1"/>
  <c r="O58" i="5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78" i="5" s="1"/>
  <c r="O79" i="5" s="1"/>
  <c r="O80" i="5" s="1"/>
  <c r="O81" i="5" s="1"/>
  <c r="O82" i="5" s="1"/>
  <c r="O83" i="5" s="1"/>
  <c r="O84" i="5" s="1"/>
  <c r="O85" i="5" s="1"/>
  <c r="O86" i="5" s="1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L78" i="5"/>
  <c r="I79" i="5"/>
  <c r="I80" i="5" s="1"/>
  <c r="L79" i="5" l="1"/>
  <c r="L166" i="5"/>
  <c r="L133" i="5"/>
  <c r="L188" i="5"/>
  <c r="I189" i="5"/>
  <c r="I190" i="5" s="1"/>
  <c r="L190" i="5" s="1"/>
  <c r="L134" i="5"/>
  <c r="L187" i="5"/>
  <c r="I242" i="5"/>
  <c r="L220" i="5"/>
  <c r="G221" i="5"/>
  <c r="L219" i="5"/>
  <c r="G168" i="5"/>
  <c r="I191" i="5"/>
  <c r="L165" i="5"/>
  <c r="I136" i="5"/>
  <c r="L135" i="5"/>
  <c r="L112" i="5"/>
  <c r="G113" i="5"/>
  <c r="L111" i="5"/>
  <c r="L80" i="5"/>
  <c r="I81" i="5"/>
  <c r="G58" i="5"/>
  <c r="L189" i="5" l="1"/>
  <c r="L242" i="5"/>
  <c r="I243" i="5"/>
  <c r="G222" i="5"/>
  <c r="L221" i="5"/>
  <c r="G169" i="5"/>
  <c r="L168" i="5"/>
  <c r="L191" i="5"/>
  <c r="I192" i="5"/>
  <c r="G114" i="5"/>
  <c r="L113" i="5"/>
  <c r="L136" i="5"/>
  <c r="I137" i="5"/>
  <c r="G59" i="5"/>
  <c r="L58" i="5"/>
  <c r="I82" i="5"/>
  <c r="L81" i="5"/>
  <c r="I244" i="5" l="1"/>
  <c r="L243" i="5"/>
  <c r="G223" i="5"/>
  <c r="L222" i="5"/>
  <c r="I193" i="5"/>
  <c r="L192" i="5"/>
  <c r="L169" i="5"/>
  <c r="G170" i="5"/>
  <c r="L114" i="5"/>
  <c r="G115" i="5"/>
  <c r="I138" i="5"/>
  <c r="L137" i="5"/>
  <c r="L59" i="5"/>
  <c r="G60" i="5"/>
  <c r="I83" i="5"/>
  <c r="L82" i="5"/>
  <c r="L25" i="5"/>
  <c r="L2" i="5"/>
  <c r="I245" i="5" l="1"/>
  <c r="L244" i="5"/>
  <c r="L223" i="5"/>
  <c r="G224" i="5"/>
  <c r="L170" i="5"/>
  <c r="G171" i="5"/>
  <c r="L193" i="5"/>
  <c r="I194" i="5"/>
  <c r="L115" i="5"/>
  <c r="G116" i="5"/>
  <c r="L138" i="5"/>
  <c r="I139" i="5"/>
  <c r="L83" i="5"/>
  <c r="I84" i="5"/>
  <c r="G61" i="5"/>
  <c r="L60" i="5"/>
  <c r="L245" i="5" l="1"/>
  <c r="I246" i="5"/>
  <c r="G225" i="5"/>
  <c r="L224" i="5"/>
  <c r="G172" i="5"/>
  <c r="L171" i="5"/>
  <c r="I195" i="5"/>
  <c r="L194" i="5"/>
  <c r="L139" i="5"/>
  <c r="I140" i="5"/>
  <c r="G117" i="5"/>
  <c r="L116" i="5"/>
  <c r="I85" i="5"/>
  <c r="L84" i="5"/>
  <c r="G62" i="5"/>
  <c r="L61" i="5"/>
  <c r="L246" i="5" l="1"/>
  <c r="I247" i="5"/>
  <c r="L225" i="5"/>
  <c r="G226" i="5"/>
  <c r="L172" i="5"/>
  <c r="G173" i="5"/>
  <c r="I196" i="5"/>
  <c r="L195" i="5"/>
  <c r="L117" i="5"/>
  <c r="G118" i="5"/>
  <c r="I141" i="5"/>
  <c r="L140" i="5"/>
  <c r="L62" i="5"/>
  <c r="G63" i="5"/>
  <c r="L85" i="5"/>
  <c r="I86" i="5"/>
  <c r="L247" i="5" l="1"/>
  <c r="I248" i="5"/>
  <c r="L226" i="5"/>
  <c r="G227" i="5"/>
  <c r="G174" i="5"/>
  <c r="L173" i="5"/>
  <c r="L196" i="5"/>
  <c r="I197" i="5"/>
  <c r="L141" i="5"/>
  <c r="I142" i="5"/>
  <c r="G119" i="5"/>
  <c r="L118" i="5"/>
  <c r="L86" i="5"/>
  <c r="I87" i="5"/>
  <c r="G64" i="5"/>
  <c r="L63" i="5"/>
  <c r="L248" i="5" l="1"/>
  <c r="I249" i="5"/>
  <c r="G228" i="5"/>
  <c r="L227" i="5"/>
  <c r="I198" i="5"/>
  <c r="L197" i="5"/>
  <c r="G175" i="5"/>
  <c r="L174" i="5"/>
  <c r="G120" i="5"/>
  <c r="L119" i="5"/>
  <c r="I143" i="5"/>
  <c r="L142" i="5"/>
  <c r="I88" i="5"/>
  <c r="L87" i="5"/>
  <c r="G65" i="5"/>
  <c r="L64" i="5"/>
  <c r="I250" i="5" l="1"/>
  <c r="L249" i="5"/>
  <c r="L228" i="5"/>
  <c r="G229" i="5"/>
  <c r="L198" i="5"/>
  <c r="I199" i="5"/>
  <c r="L175" i="5"/>
  <c r="G176" i="5"/>
  <c r="L120" i="5"/>
  <c r="G121" i="5"/>
  <c r="I144" i="5"/>
  <c r="L143" i="5"/>
  <c r="L88" i="5"/>
  <c r="I89" i="5"/>
  <c r="L65" i="5"/>
  <c r="G66" i="5"/>
  <c r="I251" i="5" l="1"/>
  <c r="L250" i="5"/>
  <c r="G230" i="5"/>
  <c r="L229" i="5"/>
  <c r="G177" i="5"/>
  <c r="L176" i="5"/>
  <c r="L199" i="5"/>
  <c r="I200" i="5"/>
  <c r="G122" i="5"/>
  <c r="L121" i="5"/>
  <c r="L144" i="5"/>
  <c r="I145" i="5"/>
  <c r="G67" i="5"/>
  <c r="L66" i="5"/>
  <c r="I90" i="5"/>
  <c r="L89" i="5"/>
  <c r="L251" i="5" l="1"/>
  <c r="I252" i="5"/>
  <c r="G231" i="5"/>
  <c r="L230" i="5"/>
  <c r="L177" i="5"/>
  <c r="G178" i="5"/>
  <c r="I201" i="5"/>
  <c r="L200" i="5"/>
  <c r="I146" i="5"/>
  <c r="L145" i="5"/>
  <c r="G123" i="5"/>
  <c r="L122" i="5"/>
  <c r="L67" i="5"/>
  <c r="G68" i="5"/>
  <c r="I91" i="5"/>
  <c r="L90" i="5"/>
  <c r="I253" i="5" l="1"/>
  <c r="L252" i="5"/>
  <c r="L231" i="5"/>
  <c r="G232" i="5"/>
  <c r="L201" i="5"/>
  <c r="I202" i="5"/>
  <c r="L178" i="5"/>
  <c r="G179" i="5"/>
  <c r="L146" i="5"/>
  <c r="I147" i="5"/>
  <c r="L123" i="5"/>
  <c r="G124" i="5"/>
  <c r="G69" i="5"/>
  <c r="L68" i="5"/>
  <c r="L91" i="5"/>
  <c r="I92" i="5"/>
  <c r="P3" i="5"/>
  <c r="L253" i="5" l="1"/>
  <c r="I254" i="5"/>
  <c r="G233" i="5"/>
  <c r="L232" i="5"/>
  <c r="I203" i="5"/>
  <c r="L202" i="5"/>
  <c r="G180" i="5"/>
  <c r="L179" i="5"/>
  <c r="L147" i="5"/>
  <c r="I148" i="5"/>
  <c r="G125" i="5"/>
  <c r="L124" i="5"/>
  <c r="G70" i="5"/>
  <c r="L69" i="5"/>
  <c r="I93" i="5"/>
  <c r="L92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44" i="5" s="1"/>
  <c r="P45" i="5" s="1"/>
  <c r="P46" i="5" s="1"/>
  <c r="P47" i="5" s="1"/>
  <c r="P48" i="5" s="1"/>
  <c r="P49" i="5" s="1"/>
  <c r="P50" i="5" s="1"/>
  <c r="P51" i="5" s="1"/>
  <c r="P52" i="5" s="1"/>
  <c r="P53" i="5" s="1"/>
  <c r="P54" i="5" s="1"/>
  <c r="P55" i="5" s="1"/>
  <c r="O3" i="5"/>
  <c r="O4" i="5" s="1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M3" i="5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L3" i="5"/>
  <c r="I255" i="5" l="1"/>
  <c r="L254" i="5"/>
  <c r="L233" i="5"/>
  <c r="G234" i="5"/>
  <c r="L180" i="5"/>
  <c r="G181" i="5"/>
  <c r="I204" i="5"/>
  <c r="L203" i="5"/>
  <c r="I149" i="5"/>
  <c r="L148" i="5"/>
  <c r="L125" i="5"/>
  <c r="G126" i="5"/>
  <c r="L93" i="5"/>
  <c r="I94" i="5"/>
  <c r="L70" i="5"/>
  <c r="G71" i="5"/>
  <c r="I256" i="5" l="1"/>
  <c r="L255" i="5"/>
  <c r="L234" i="5"/>
  <c r="G235" i="5"/>
  <c r="L204" i="5"/>
  <c r="I205" i="5"/>
  <c r="G182" i="5"/>
  <c r="L181" i="5"/>
  <c r="G127" i="5"/>
  <c r="L126" i="5"/>
  <c r="L149" i="5"/>
  <c r="I150" i="5"/>
  <c r="L94" i="5"/>
  <c r="I95" i="5"/>
  <c r="G72" i="5"/>
  <c r="L71" i="5"/>
  <c r="I257" i="5" l="1"/>
  <c r="L256" i="5"/>
  <c r="G236" i="5"/>
  <c r="L235" i="5"/>
  <c r="G183" i="5"/>
  <c r="L182" i="5"/>
  <c r="I206" i="5"/>
  <c r="L205" i="5"/>
  <c r="I151" i="5"/>
  <c r="L150" i="5"/>
  <c r="G128" i="5"/>
  <c r="L127" i="5"/>
  <c r="L72" i="5"/>
  <c r="G73" i="5"/>
  <c r="I96" i="5"/>
  <c r="L95" i="5"/>
  <c r="L257" i="5" l="1"/>
  <c r="I258" i="5"/>
  <c r="L236" i="5"/>
  <c r="G237" i="5"/>
  <c r="L206" i="5"/>
  <c r="I207" i="5"/>
  <c r="L183" i="5"/>
  <c r="G184" i="5"/>
  <c r="L128" i="5"/>
  <c r="G129" i="5"/>
  <c r="I152" i="5"/>
  <c r="L151" i="5"/>
  <c r="L96" i="5"/>
  <c r="I97" i="5"/>
  <c r="L73" i="5"/>
  <c r="G74" i="5"/>
  <c r="L258" i="5" l="1"/>
  <c r="I259" i="5"/>
  <c r="G238" i="5"/>
  <c r="L237" i="5"/>
  <c r="G185" i="5"/>
  <c r="L185" i="5" s="1"/>
  <c r="L184" i="5"/>
  <c r="L207" i="5"/>
  <c r="I208" i="5"/>
  <c r="G130" i="5"/>
  <c r="L129" i="5"/>
  <c r="L152" i="5"/>
  <c r="I153" i="5"/>
  <c r="G75" i="5"/>
  <c r="L74" i="5"/>
  <c r="I98" i="5"/>
  <c r="L97" i="5"/>
  <c r="I260" i="5" l="1"/>
  <c r="L259" i="5"/>
  <c r="G239" i="5"/>
  <c r="L239" i="5" s="1"/>
  <c r="L238" i="5"/>
  <c r="I209" i="5"/>
  <c r="L208" i="5"/>
  <c r="I154" i="5"/>
  <c r="L153" i="5"/>
  <c r="G131" i="5"/>
  <c r="L131" i="5" s="1"/>
  <c r="L130" i="5"/>
  <c r="L75" i="5"/>
  <c r="G76" i="5"/>
  <c r="I99" i="5"/>
  <c r="L98" i="5"/>
  <c r="I261" i="5" l="1"/>
  <c r="L260" i="5"/>
  <c r="L209" i="5"/>
  <c r="I210" i="5"/>
  <c r="L154" i="5"/>
  <c r="I155" i="5"/>
  <c r="L99" i="5"/>
  <c r="I100" i="5"/>
  <c r="G77" i="5"/>
  <c r="L77" i="5" s="1"/>
  <c r="L76" i="5"/>
  <c r="L261" i="5" l="1"/>
  <c r="I262" i="5"/>
  <c r="I211" i="5"/>
  <c r="L210" i="5"/>
  <c r="L155" i="5"/>
  <c r="I156" i="5"/>
  <c r="I101" i="5"/>
  <c r="L100" i="5"/>
  <c r="I263" i="5" l="1"/>
  <c r="L262" i="5"/>
  <c r="I212" i="5"/>
  <c r="L211" i="5"/>
  <c r="I157" i="5"/>
  <c r="L156" i="5"/>
  <c r="L101" i="5"/>
  <c r="I102" i="5"/>
  <c r="L263" i="5" l="1"/>
  <c r="I264" i="5"/>
  <c r="L212" i="5"/>
  <c r="I213" i="5"/>
  <c r="L157" i="5"/>
  <c r="I158" i="5"/>
  <c r="L102" i="5"/>
  <c r="I103" i="5"/>
  <c r="I265" i="5" l="1"/>
  <c r="L264" i="5"/>
  <c r="I214" i="5"/>
  <c r="L213" i="5"/>
  <c r="I159" i="5"/>
  <c r="L158" i="5"/>
  <c r="I104" i="5"/>
  <c r="L103" i="5"/>
  <c r="L265" i="5" l="1"/>
  <c r="I266" i="5"/>
  <c r="L214" i="5"/>
  <c r="I215" i="5"/>
  <c r="I160" i="5"/>
  <c r="L159" i="5"/>
  <c r="L104" i="5"/>
  <c r="I105" i="5"/>
  <c r="I267" i="5" l="1"/>
  <c r="L266" i="5"/>
  <c r="L215" i="5"/>
  <c r="I216" i="5"/>
  <c r="L160" i="5"/>
  <c r="I161" i="5"/>
  <c r="I106" i="5"/>
  <c r="L105" i="5"/>
  <c r="I268" i="5" l="1"/>
  <c r="L267" i="5"/>
  <c r="I217" i="5"/>
  <c r="L217" i="5" s="1"/>
  <c r="L216" i="5"/>
  <c r="I162" i="5"/>
  <c r="L161" i="5"/>
  <c r="I107" i="5"/>
  <c r="L106" i="5"/>
  <c r="L268" i="5" l="1"/>
  <c r="I269" i="5"/>
  <c r="L162" i="5"/>
  <c r="I163" i="5"/>
  <c r="L163" i="5" s="1"/>
  <c r="L107" i="5"/>
  <c r="I108" i="5"/>
  <c r="L269" i="5" l="1"/>
  <c r="I270" i="5"/>
  <c r="I109" i="5"/>
  <c r="L109" i="5" s="1"/>
  <c r="L108" i="5"/>
  <c r="L270" i="5" l="1"/>
  <c r="I271" i="5"/>
  <c r="L271" i="5" s="1"/>
</calcChain>
</file>

<file path=xl/sharedStrings.xml><?xml version="1.0" encoding="utf-8"?>
<sst xmlns="http://schemas.openxmlformats.org/spreadsheetml/2006/main" count="1104" uniqueCount="92">
  <si>
    <t>periodo</t>
  </si>
  <si>
    <t>agrupamiento</t>
  </si>
  <si>
    <t>tramo</t>
  </si>
  <si>
    <t>nivel</t>
  </si>
  <si>
    <t>codigo_atn</t>
  </si>
  <si>
    <t>asignacion_concepto_6001</t>
  </si>
  <si>
    <t>asignacion_remunerativa_codigo6019</t>
  </si>
  <si>
    <t>adicional_fijo_mensual_concepto_6356100</t>
  </si>
  <si>
    <t>fondo_compensador_codigo6236</t>
  </si>
  <si>
    <t>concepto6495_nva_car_adm</t>
  </si>
  <si>
    <t>bruto</t>
  </si>
  <si>
    <t>observaciones</t>
  </si>
  <si>
    <t>fecha_inicio</t>
  </si>
  <si>
    <t>fecha_fin</t>
  </si>
  <si>
    <t>A</t>
  </si>
  <si>
    <t>01</t>
  </si>
  <si>
    <t>02</t>
  </si>
  <si>
    <t>03</t>
  </si>
  <si>
    <t>04</t>
  </si>
  <si>
    <t>05</t>
  </si>
  <si>
    <t>06</t>
  </si>
  <si>
    <t>07</t>
  </si>
  <si>
    <t>08</t>
  </si>
  <si>
    <t>B</t>
  </si>
  <si>
    <t>C</t>
  </si>
  <si>
    <t>UA01</t>
  </si>
  <si>
    <t>UA02</t>
  </si>
  <si>
    <t>UA03</t>
  </si>
  <si>
    <t>UA04</t>
  </si>
  <si>
    <t>UA05</t>
  </si>
  <si>
    <t>UA06</t>
  </si>
  <si>
    <t>UA07</t>
  </si>
  <si>
    <t>UA08</t>
  </si>
  <si>
    <t>UB01</t>
  </si>
  <si>
    <t>UB02</t>
  </si>
  <si>
    <t>UB03</t>
  </si>
  <si>
    <t>UB04</t>
  </si>
  <si>
    <t>UB05</t>
  </si>
  <si>
    <t>UB06</t>
  </si>
  <si>
    <t>UB07</t>
  </si>
  <si>
    <t>UB08</t>
  </si>
  <si>
    <t>UC01</t>
  </si>
  <si>
    <t>UC02</t>
  </si>
  <si>
    <t>UC03</t>
  </si>
  <si>
    <t>UC04</t>
  </si>
  <si>
    <t>UC05</t>
  </si>
  <si>
    <t>UC06</t>
  </si>
  <si>
    <t>JA01</t>
  </si>
  <si>
    <t>JA02</t>
  </si>
  <si>
    <t>JA03</t>
  </si>
  <si>
    <t>JA04</t>
  </si>
  <si>
    <t>JA05</t>
  </si>
  <si>
    <t>JA06</t>
  </si>
  <si>
    <t>JA07</t>
  </si>
  <si>
    <t>JA08</t>
  </si>
  <si>
    <t>JB01</t>
  </si>
  <si>
    <t>JB02</t>
  </si>
  <si>
    <t>JB03</t>
  </si>
  <si>
    <t>JB04</t>
  </si>
  <si>
    <t>JB05</t>
  </si>
  <si>
    <t>JB06</t>
  </si>
  <si>
    <t>JB07</t>
  </si>
  <si>
    <t>JB08</t>
  </si>
  <si>
    <t>OA01</t>
  </si>
  <si>
    <t>OA02</t>
  </si>
  <si>
    <t>OA03</t>
  </si>
  <si>
    <t>OA04</t>
  </si>
  <si>
    <t>OA05</t>
  </si>
  <si>
    <t>OA06</t>
  </si>
  <si>
    <t>OA07</t>
  </si>
  <si>
    <t>OA08</t>
  </si>
  <si>
    <t>OB01</t>
  </si>
  <si>
    <t>OB02</t>
  </si>
  <si>
    <t>OB03</t>
  </si>
  <si>
    <t>OB04</t>
  </si>
  <si>
    <t>OB05</t>
  </si>
  <si>
    <t>OB06</t>
  </si>
  <si>
    <t>OB07</t>
  </si>
  <si>
    <t>OB08</t>
  </si>
  <si>
    <t>Profesional</t>
  </si>
  <si>
    <t>Auxiliar Jurídico</t>
  </si>
  <si>
    <t>Auxiliar Operativo</t>
  </si>
  <si>
    <t>suma_paritaria_nr_2020</t>
  </si>
  <si>
    <t xml:space="preserve">AGOSTO  2023 -15% -AUMENTO ACUMULADO 75%  S/BASE DICIEMBRE 22   </t>
  </si>
  <si>
    <t xml:space="preserve">SEP  2023 -25% -AUMENTO ACUMULADO 100%  S/BASE DICIEMBRE 22   </t>
  </si>
  <si>
    <t xml:space="preserve">OCTUBRE 2023 -18% -AUMENTO ACUMULADO 116%  S/BASE DICIEMBRE 22   </t>
  </si>
  <si>
    <t xml:space="preserve">noviembre 2023 -24% -AUMENTO ACUMULADO 140%  S/BASE DICIEMBRE 22   </t>
  </si>
  <si>
    <t xml:space="preserve">DICIEMBRE 2023 -41% -AUMENTO ACUMULADO 180%  S/BASE DIC 22-VF   </t>
  </si>
  <si>
    <t>Suma</t>
  </si>
  <si>
    <t>Promedio</t>
  </si>
  <si>
    <t>Total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</si>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</sst>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7" fontId="0" fillId="0" borderId="1" xfId="0" applyNumberFormat="1" applyBorder="1"/>
    <xf numFmtId="17" fontId="2" fillId="0" borderId="3" xfId="0" applyNumberFormat="1" applyFont="1" applyFill="1" applyBorder="1" applyAlignment="1"/>
    <xf numFmtId="17" fontId="2" fillId="0" borderId="0" xfId="0" applyNumberFormat="1" applyFont="1" applyFill="1" applyBorder="1" applyAlignment="1"/>
    <xf numFmtId="17" fontId="2" fillId="0" borderId="3" xfId="0" applyNumberFormat="1" applyFont="1" applyFill="1" applyBorder="1"/>
    <xf numFmtId="0" fontId="0" fillId="0" borderId="2" xfId="0" applyBorder="1"/>
    <xf numFmtId="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2" fontId="0" fillId="0" borderId="2" xfId="0" applyNumberFormat="1" applyBorder="1"/>
    <xf numFmtId="14" fontId="0" fillId="0" borderId="2" xfId="0" applyNumberFormat="1" applyBorder="1"/>
    <xf numFmtId="17" fontId="0" fillId="0" borderId="1" xfId="0" applyNumberFormat="1" applyFont="1" applyBorder="1"/>
    <xf numFmtId="2" fontId="2" fillId="0" borderId="1" xfId="0" applyNumberFormat="1" applyFont="1" applyBorder="1" applyAlignment="1">
      <alignment horizontal="center" vertical="top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1"/>
  <sheetViews>
    <sheetView tabSelected="1" topLeftCell="F266" workbookViewId="0">
      <selection activeCell="I291" sqref="I291"/>
    </sheetView>
  </sheetViews>
  <sheetFormatPr baseColWidth="10" defaultRowHeight="14.4" x14ac:dyDescent="0.3"/>
  <cols>
    <col min="1" max="1" width="8" style="4" bestFit="1" customWidth="1"/>
    <col min="2" max="2" width="17.33203125" style="4" bestFit="1" customWidth="1"/>
    <col min="3" max="3" width="6.33203125" style="4" bestFit="1" customWidth="1"/>
    <col min="4" max="4" width="5.44140625" style="4" bestFit="1" customWidth="1"/>
    <col min="5" max="5" width="10.6640625" style="4" bestFit="1" customWidth="1"/>
    <col min="6" max="6" width="24.6640625" style="6" bestFit="1" customWidth="1"/>
    <col min="7" max="7" width="34.6640625" style="8" bestFit="1" customWidth="1"/>
    <col min="8" max="8" width="39.44140625" style="8" bestFit="1" customWidth="1"/>
    <col min="9" max="9" width="30.5546875" style="8" bestFit="1" customWidth="1"/>
    <col min="10" max="10" width="26" style="6" bestFit="1" customWidth="1"/>
    <col min="11" max="11" width="10.6640625" style="6" bestFit="1" customWidth="1"/>
    <col min="12" max="12" width="22.33203125" style="6" bestFit="1" customWidth="1"/>
    <col min="13" max="13" width="11.6640625" style="4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82</v>
      </c>
      <c r="L1" s="21" t="s">
        <v>10</v>
      </c>
      <c r="M1" s="1" t="s">
        <v>11</v>
      </c>
      <c r="N1" s="4"/>
      <c r="O1" s="1" t="s">
        <v>12</v>
      </c>
      <c r="P1" s="1" t="s">
        <v>13</v>
      </c>
    </row>
    <row r="2" spans="1:16" x14ac:dyDescent="0.3">
      <c r="A2" s="4">
        <v>2023</v>
      </c>
      <c r="B2" s="4" t="s">
        <v>79</v>
      </c>
      <c r="C2" s="2" t="s">
        <v>14</v>
      </c>
      <c r="D2" s="2" t="s">
        <v>15</v>
      </c>
      <c r="E2" s="4" t="s">
        <v>25</v>
      </c>
      <c r="F2" s="8">
        <v>209534.50719467955</v>
      </c>
      <c r="G2" s="9">
        <v>235746.38500000001</v>
      </c>
      <c r="H2" s="8">
        <v>0</v>
      </c>
      <c r="I2" s="8">
        <v>0</v>
      </c>
      <c r="J2" s="8">
        <v>16597.502805094991</v>
      </c>
      <c r="K2" s="8">
        <v>7993.62</v>
      </c>
      <c r="L2" s="6">
        <f>SUM(F2:J2)</f>
        <v>461878.39499977458</v>
      </c>
      <c r="M2" s="20" t="s">
        <v>83</v>
      </c>
      <c r="N2" s="4"/>
      <c r="O2" s="5">
        <v>45139</v>
      </c>
      <c r="P2" s="5">
        <v>45169</v>
      </c>
    </row>
    <row r="3" spans="1:16" x14ac:dyDescent="0.3">
      <c r="A3" s="4">
        <v>2023</v>
      </c>
      <c r="B3" s="4" t="s">
        <v>79</v>
      </c>
      <c r="C3" s="2" t="s">
        <v>14</v>
      </c>
      <c r="D3" s="2" t="s">
        <v>16</v>
      </c>
      <c r="E3" s="4" t="s">
        <v>26</v>
      </c>
      <c r="F3" s="8">
        <v>220101.29860036273</v>
      </c>
      <c r="G3" s="9">
        <v>235746.38500000001</v>
      </c>
      <c r="H3" s="8">
        <v>0</v>
      </c>
      <c r="I3" s="8">
        <v>0</v>
      </c>
      <c r="J3" s="8">
        <v>17434.512194835897</v>
      </c>
      <c r="K3" s="8">
        <v>8396.73</v>
      </c>
      <c r="L3" s="6">
        <f>SUM(F3:J3)</f>
        <v>473282.19579519861</v>
      </c>
      <c r="M3" s="10" t="str">
        <f>M2</f>
        <v xml:space="preserve">AGOSTO  2023 -15% -AUMENTO ACUMULADO 75%  S/BASE DICIEMBRE 22   </v>
      </c>
      <c r="N3" s="4"/>
      <c r="O3" s="5">
        <f>O2</f>
        <v>45139</v>
      </c>
      <c r="P3" s="5">
        <f>P2</f>
        <v>45169</v>
      </c>
    </row>
    <row r="4" spans="1:16" x14ac:dyDescent="0.3">
      <c r="A4" s="4">
        <v>2023</v>
      </c>
      <c r="B4" s="4" t="s">
        <v>79</v>
      </c>
      <c r="C4" s="2" t="s">
        <v>14</v>
      </c>
      <c r="D4" s="2" t="s">
        <v>17</v>
      </c>
      <c r="E4" s="4" t="s">
        <v>27</v>
      </c>
      <c r="F4" s="8">
        <v>230716.10109733976</v>
      </c>
      <c r="G4" s="9">
        <v>235746.38500000001</v>
      </c>
      <c r="H4" s="8">
        <v>0</v>
      </c>
      <c r="I4" s="8">
        <v>0</v>
      </c>
      <c r="J4" s="8">
        <v>18275.32460601272</v>
      </c>
      <c r="K4" s="8">
        <v>8801.68</v>
      </c>
      <c r="L4" s="6">
        <f>SUM(F4:J4)</f>
        <v>484737.8107033525</v>
      </c>
      <c r="M4" s="4" t="str">
        <f t="shared" ref="M4:M55" si="0">M3</f>
        <v xml:space="preserve">AGOSTO  2023 -15% -AUMENTO ACUMULADO 75%  S/BASE DICIEMBRE 22   </v>
      </c>
      <c r="N4" s="4"/>
      <c r="O4" s="5">
        <f t="shared" ref="O4:P55" si="1">O3</f>
        <v>45139</v>
      </c>
      <c r="P4" s="5">
        <f t="shared" si="1"/>
        <v>45169</v>
      </c>
    </row>
    <row r="5" spans="1:16" x14ac:dyDescent="0.3">
      <c r="A5" s="4">
        <v>2023</v>
      </c>
      <c r="B5" s="4" t="s">
        <v>79</v>
      </c>
      <c r="C5" s="2" t="s">
        <v>14</v>
      </c>
      <c r="D5" s="2" t="s">
        <v>18</v>
      </c>
      <c r="E5" s="4" t="s">
        <v>28</v>
      </c>
      <c r="F5" s="8">
        <v>239265.61997581623</v>
      </c>
      <c r="G5" s="9">
        <v>235746.38500000001</v>
      </c>
      <c r="H5" s="8">
        <v>0</v>
      </c>
      <c r="I5" s="8">
        <v>0</v>
      </c>
      <c r="J5" s="8">
        <v>18952.54319624657</v>
      </c>
      <c r="K5" s="8">
        <v>9127.84</v>
      </c>
      <c r="L5" s="6">
        <f>SUM(F5:J5)</f>
        <v>493964.54817206279</v>
      </c>
      <c r="M5" s="4" t="str">
        <f t="shared" si="0"/>
        <v xml:space="preserve">AGOSTO  2023 -15% -AUMENTO ACUMULADO 75%  S/BASE DICIEMBRE 22   </v>
      </c>
      <c r="N5" s="4"/>
      <c r="O5" s="5">
        <f t="shared" si="1"/>
        <v>45139</v>
      </c>
      <c r="P5" s="5">
        <f t="shared" si="1"/>
        <v>45169</v>
      </c>
    </row>
    <row r="6" spans="1:16" x14ac:dyDescent="0.3">
      <c r="A6" s="4">
        <v>2023</v>
      </c>
      <c r="B6" s="4" t="s">
        <v>79</v>
      </c>
      <c r="C6" s="2" t="s">
        <v>14</v>
      </c>
      <c r="D6" s="2" t="s">
        <v>19</v>
      </c>
      <c r="E6" s="4" t="s">
        <v>29</v>
      </c>
      <c r="F6" s="8">
        <v>251993.73102176542</v>
      </c>
      <c r="G6" s="9">
        <v>235746.38500000001</v>
      </c>
      <c r="H6" s="8">
        <v>0</v>
      </c>
      <c r="I6" s="8">
        <v>0</v>
      </c>
      <c r="J6" s="8">
        <v>19960.753546021675</v>
      </c>
      <c r="K6" s="8">
        <v>9613.41</v>
      </c>
      <c r="L6" s="6">
        <f>SUM(F6:J6)</f>
        <v>507700.86956778704</v>
      </c>
      <c r="M6" s="4" t="str">
        <f t="shared" si="0"/>
        <v xml:space="preserve">AGOSTO  2023 -15% -AUMENTO ACUMULADO 75%  S/BASE DICIEMBRE 22   </v>
      </c>
      <c r="N6" s="4"/>
      <c r="O6" s="5">
        <f t="shared" si="1"/>
        <v>45139</v>
      </c>
      <c r="P6" s="5">
        <f t="shared" si="1"/>
        <v>45169</v>
      </c>
    </row>
    <row r="7" spans="1:16" x14ac:dyDescent="0.3">
      <c r="A7" s="4">
        <v>2023</v>
      </c>
      <c r="B7" s="4" t="s">
        <v>79</v>
      </c>
      <c r="C7" s="2" t="s">
        <v>14</v>
      </c>
      <c r="D7" s="2" t="s">
        <v>20</v>
      </c>
      <c r="E7" s="4" t="s">
        <v>30</v>
      </c>
      <c r="F7" s="8">
        <v>262632.5966535671</v>
      </c>
      <c r="G7" s="9">
        <v>235746.38500000001</v>
      </c>
      <c r="H7" s="8">
        <v>0</v>
      </c>
      <c r="I7" s="8">
        <v>0</v>
      </c>
      <c r="J7" s="8">
        <v>20803.472029630666</v>
      </c>
      <c r="K7" s="8">
        <v>10019.27</v>
      </c>
      <c r="L7" s="6">
        <f>SUM(F7:J7)</f>
        <v>519182.45368319779</v>
      </c>
      <c r="M7" s="4" t="str">
        <f t="shared" si="0"/>
        <v xml:space="preserve">AGOSTO  2023 -15% -AUMENTO ACUMULADO 75%  S/BASE DICIEMBRE 22   </v>
      </c>
      <c r="N7" s="4"/>
      <c r="O7" s="5">
        <f t="shared" si="1"/>
        <v>45139</v>
      </c>
      <c r="P7" s="5">
        <f t="shared" si="1"/>
        <v>45169</v>
      </c>
    </row>
    <row r="8" spans="1:16" x14ac:dyDescent="0.3">
      <c r="A8" s="4">
        <v>2023</v>
      </c>
      <c r="B8" s="4" t="s">
        <v>79</v>
      </c>
      <c r="C8" s="2" t="s">
        <v>14</v>
      </c>
      <c r="D8" s="2" t="s">
        <v>21</v>
      </c>
      <c r="E8" s="4" t="s">
        <v>31</v>
      </c>
      <c r="F8" s="8">
        <v>276441.48493047158</v>
      </c>
      <c r="G8" s="9">
        <v>235746.38500000001</v>
      </c>
      <c r="H8" s="8">
        <v>0</v>
      </c>
      <c r="I8" s="8">
        <v>0</v>
      </c>
      <c r="J8" s="8">
        <v>21897.29215968791</v>
      </c>
      <c r="K8" s="8">
        <v>10546.08</v>
      </c>
      <c r="L8" s="6">
        <f>SUM(F8:J8)</f>
        <v>534085.16209015949</v>
      </c>
      <c r="M8" s="4" t="str">
        <f t="shared" si="0"/>
        <v xml:space="preserve">AGOSTO  2023 -15% -AUMENTO ACUMULADO 75%  S/BASE DICIEMBRE 22   </v>
      </c>
      <c r="N8" s="4"/>
      <c r="O8" s="5">
        <f t="shared" si="1"/>
        <v>45139</v>
      </c>
      <c r="P8" s="5">
        <f t="shared" si="1"/>
        <v>45169</v>
      </c>
    </row>
    <row r="9" spans="1:16" x14ac:dyDescent="0.3">
      <c r="A9" s="4">
        <v>2023</v>
      </c>
      <c r="B9" s="4" t="s">
        <v>79</v>
      </c>
      <c r="C9" s="2" t="s">
        <v>14</v>
      </c>
      <c r="D9" s="2" t="s">
        <v>22</v>
      </c>
      <c r="E9" s="4" t="s">
        <v>32</v>
      </c>
      <c r="F9" s="8">
        <v>295029.42249697703</v>
      </c>
      <c r="G9" s="9">
        <v>235746.38500000001</v>
      </c>
      <c r="H9" s="8">
        <v>0</v>
      </c>
      <c r="I9" s="8">
        <v>0</v>
      </c>
      <c r="J9" s="8">
        <v>23369.667044529018</v>
      </c>
      <c r="K9" s="8">
        <v>11255.19</v>
      </c>
      <c r="L9" s="6">
        <f>SUM(F9:J9)</f>
        <v>554145.47454150603</v>
      </c>
      <c r="M9" s="4" t="str">
        <f t="shared" si="0"/>
        <v xml:space="preserve">AGOSTO  2023 -15% -AUMENTO ACUMULADO 75%  S/BASE DICIEMBRE 22   </v>
      </c>
      <c r="N9" s="4"/>
      <c r="O9" s="5">
        <f t="shared" si="1"/>
        <v>45139</v>
      </c>
      <c r="P9" s="5">
        <f t="shared" si="1"/>
        <v>45169</v>
      </c>
    </row>
    <row r="10" spans="1:16" x14ac:dyDescent="0.3">
      <c r="A10" s="4">
        <v>2023</v>
      </c>
      <c r="B10" s="4" t="s">
        <v>79</v>
      </c>
      <c r="C10" s="3" t="s">
        <v>23</v>
      </c>
      <c r="D10" s="2" t="s">
        <v>15</v>
      </c>
      <c r="E10" s="4" t="s">
        <v>33</v>
      </c>
      <c r="F10" s="8">
        <v>242988.00481257559</v>
      </c>
      <c r="G10" s="9">
        <v>235746.38500000001</v>
      </c>
      <c r="H10" s="8">
        <v>0</v>
      </c>
      <c r="I10" s="8">
        <v>0</v>
      </c>
      <c r="J10" s="8">
        <v>19247.398175490416</v>
      </c>
      <c r="K10" s="8">
        <v>9269.85</v>
      </c>
      <c r="L10" s="6">
        <f>SUM(F10:J10)</f>
        <v>497981.78798806603</v>
      </c>
      <c r="M10" s="4" t="str">
        <f t="shared" si="0"/>
        <v xml:space="preserve">AGOSTO  2023 -15% -AUMENTO ACUMULADO 75%  S/BASE DICIEMBRE 22   </v>
      </c>
      <c r="N10" s="4"/>
      <c r="O10" s="5">
        <f t="shared" si="1"/>
        <v>45139</v>
      </c>
      <c r="P10" s="5">
        <f t="shared" si="1"/>
        <v>45169</v>
      </c>
    </row>
    <row r="11" spans="1:16" x14ac:dyDescent="0.3">
      <c r="A11" s="4">
        <v>2023</v>
      </c>
      <c r="B11" s="4" t="s">
        <v>79</v>
      </c>
      <c r="C11" s="3" t="s">
        <v>23</v>
      </c>
      <c r="D11" s="2" t="s">
        <v>16</v>
      </c>
      <c r="E11" s="4" t="s">
        <v>34</v>
      </c>
      <c r="F11" s="8">
        <v>266042.7964510278</v>
      </c>
      <c r="G11" s="9">
        <v>235746.38500000001</v>
      </c>
      <c r="H11" s="8">
        <v>0</v>
      </c>
      <c r="I11" s="8">
        <v>0</v>
      </c>
      <c r="J11" s="8">
        <v>21073.598422949261</v>
      </c>
      <c r="K11" s="8">
        <v>10149.370000000001</v>
      </c>
      <c r="L11" s="6">
        <f>SUM(F11:J11)</f>
        <v>522862.77987397707</v>
      </c>
      <c r="M11" s="4" t="str">
        <f t="shared" si="0"/>
        <v xml:space="preserve">AGOSTO  2023 -15% -AUMENTO ACUMULADO 75%  S/BASE DICIEMBRE 22   </v>
      </c>
      <c r="N11" s="4"/>
      <c r="O11" s="5">
        <f t="shared" si="1"/>
        <v>45139</v>
      </c>
      <c r="P11" s="5">
        <f t="shared" si="1"/>
        <v>45169</v>
      </c>
    </row>
    <row r="12" spans="1:16" x14ac:dyDescent="0.3">
      <c r="A12" s="4">
        <v>2023</v>
      </c>
      <c r="B12" s="4" t="s">
        <v>79</v>
      </c>
      <c r="C12" s="3" t="s">
        <v>23</v>
      </c>
      <c r="D12" s="2" t="s">
        <v>17</v>
      </c>
      <c r="E12" s="4" t="s">
        <v>35</v>
      </c>
      <c r="F12" s="8">
        <v>283886.23344316811</v>
      </c>
      <c r="G12" s="9">
        <v>235746.38500000001</v>
      </c>
      <c r="H12" s="8">
        <v>0</v>
      </c>
      <c r="I12" s="8">
        <v>0</v>
      </c>
      <c r="J12" s="8">
        <v>22487.000441999153</v>
      </c>
      <c r="K12" s="8">
        <v>10830.09</v>
      </c>
      <c r="L12" s="6">
        <f>SUM(F12:J12)</f>
        <v>542119.61888516729</v>
      </c>
      <c r="M12" s="4" t="str">
        <f t="shared" si="0"/>
        <v xml:space="preserve">AGOSTO  2023 -15% -AUMENTO ACUMULADO 75%  S/BASE DICIEMBRE 22   </v>
      </c>
      <c r="N12" s="4"/>
      <c r="O12" s="5">
        <f t="shared" si="1"/>
        <v>45139</v>
      </c>
      <c r="P12" s="5">
        <f t="shared" si="1"/>
        <v>45169</v>
      </c>
    </row>
    <row r="13" spans="1:16" x14ac:dyDescent="0.3">
      <c r="A13" s="4">
        <v>2023</v>
      </c>
      <c r="B13" s="4" t="s">
        <v>79</v>
      </c>
      <c r="C13" s="3" t="s">
        <v>23</v>
      </c>
      <c r="D13" s="2" t="s">
        <v>18</v>
      </c>
      <c r="E13" s="4" t="s">
        <v>36</v>
      </c>
      <c r="F13" s="8">
        <v>298751.77233373642</v>
      </c>
      <c r="G13" s="9">
        <v>235746.38500000001</v>
      </c>
      <c r="H13" s="8">
        <v>0</v>
      </c>
      <c r="I13" s="8">
        <v>0</v>
      </c>
      <c r="J13" s="8">
        <v>23664.519251377016</v>
      </c>
      <c r="K13" s="8">
        <v>11397.2</v>
      </c>
      <c r="L13" s="6">
        <f>SUM(F13:J13)</f>
        <v>558162.6765851134</v>
      </c>
      <c r="M13" s="4" t="str">
        <f t="shared" si="0"/>
        <v xml:space="preserve">AGOSTO  2023 -15% -AUMENTO ACUMULADO 75%  S/BASE DICIEMBRE 22   </v>
      </c>
      <c r="N13" s="4"/>
      <c r="O13" s="5">
        <f t="shared" si="1"/>
        <v>45139</v>
      </c>
      <c r="P13" s="5">
        <f t="shared" si="1"/>
        <v>45169</v>
      </c>
    </row>
    <row r="14" spans="1:16" x14ac:dyDescent="0.3">
      <c r="A14" s="4">
        <v>2023</v>
      </c>
      <c r="B14" s="4" t="s">
        <v>79</v>
      </c>
      <c r="C14" s="3" t="s">
        <v>23</v>
      </c>
      <c r="D14" s="2" t="s">
        <v>19</v>
      </c>
      <c r="E14" s="4" t="s">
        <v>37</v>
      </c>
      <c r="F14" s="8">
        <v>313617.3462243047</v>
      </c>
      <c r="G14" s="9">
        <v>235746.38500000001</v>
      </c>
      <c r="H14" s="8">
        <v>0</v>
      </c>
      <c r="I14" s="8">
        <v>0</v>
      </c>
      <c r="J14" s="8">
        <v>24842.040833150728</v>
      </c>
      <c r="K14" s="8">
        <v>11964.31</v>
      </c>
      <c r="L14" s="6">
        <f>SUM(F14:J14)</f>
        <v>574205.7720574555</v>
      </c>
      <c r="M14" s="4" t="str">
        <f t="shared" si="0"/>
        <v xml:space="preserve">AGOSTO  2023 -15% -AUMENTO ACUMULADO 75%  S/BASE DICIEMBRE 22   </v>
      </c>
      <c r="N14" s="4"/>
      <c r="O14" s="5">
        <f t="shared" si="1"/>
        <v>45139</v>
      </c>
      <c r="P14" s="5">
        <f t="shared" si="1"/>
        <v>45169</v>
      </c>
    </row>
    <row r="15" spans="1:16" x14ac:dyDescent="0.3">
      <c r="A15" s="4">
        <v>2023</v>
      </c>
      <c r="B15" s="4" t="s">
        <v>79</v>
      </c>
      <c r="C15" s="3" t="s">
        <v>23</v>
      </c>
      <c r="D15" s="2" t="s">
        <v>20</v>
      </c>
      <c r="E15" s="4" t="s">
        <v>38</v>
      </c>
      <c r="F15" s="8">
        <v>328506.88191051997</v>
      </c>
      <c r="G15" s="9">
        <v>235746.38500000001</v>
      </c>
      <c r="H15" s="8">
        <v>0</v>
      </c>
      <c r="I15" s="8">
        <v>0</v>
      </c>
      <c r="J15" s="8">
        <v>26021.460460147588</v>
      </c>
      <c r="K15" s="8">
        <v>12532.34</v>
      </c>
      <c r="L15" s="6">
        <f>SUM(F15:J15)</f>
        <v>590274.7273706675</v>
      </c>
      <c r="M15" s="4" t="str">
        <f t="shared" si="0"/>
        <v xml:space="preserve">AGOSTO  2023 -15% -AUMENTO ACUMULADO 75%  S/BASE DICIEMBRE 22   </v>
      </c>
      <c r="N15" s="4"/>
      <c r="O15" s="5">
        <f t="shared" si="1"/>
        <v>45139</v>
      </c>
      <c r="P15" s="5">
        <f t="shared" si="1"/>
        <v>45169</v>
      </c>
    </row>
    <row r="16" spans="1:16" x14ac:dyDescent="0.3">
      <c r="A16" s="4">
        <v>2023</v>
      </c>
      <c r="B16" s="4" t="s">
        <v>79</v>
      </c>
      <c r="C16" s="3" t="s">
        <v>23</v>
      </c>
      <c r="D16" s="2" t="s">
        <v>21</v>
      </c>
      <c r="E16" s="4" t="s">
        <v>39</v>
      </c>
      <c r="F16" s="8">
        <v>343372.45580108825</v>
      </c>
      <c r="G16" s="9">
        <v>235746.38500000001</v>
      </c>
      <c r="H16" s="8">
        <v>0</v>
      </c>
      <c r="I16" s="8">
        <v>0</v>
      </c>
      <c r="J16" s="8">
        <v>27198.982041921296</v>
      </c>
      <c r="K16" s="8">
        <v>13099.45</v>
      </c>
      <c r="L16" s="6">
        <f>SUM(F16:J16)</f>
        <v>606317.82284300961</v>
      </c>
      <c r="M16" s="4" t="str">
        <f t="shared" si="0"/>
        <v xml:space="preserve">AGOSTO  2023 -15% -AUMENTO ACUMULADO 75%  S/BASE DICIEMBRE 22   </v>
      </c>
      <c r="N16" s="4"/>
      <c r="O16" s="5">
        <f t="shared" si="1"/>
        <v>45139</v>
      </c>
      <c r="P16" s="5">
        <f t="shared" si="1"/>
        <v>45169</v>
      </c>
    </row>
    <row r="17" spans="1:16" x14ac:dyDescent="0.3">
      <c r="A17" s="4">
        <v>2023</v>
      </c>
      <c r="B17" s="4" t="s">
        <v>79</v>
      </c>
      <c r="C17" s="3" t="s">
        <v>23</v>
      </c>
      <c r="D17" s="2" t="s">
        <v>22</v>
      </c>
      <c r="E17" s="4" t="s">
        <v>40</v>
      </c>
      <c r="F17" s="8">
        <v>358237.95969165658</v>
      </c>
      <c r="G17" s="9">
        <v>235746.38500000001</v>
      </c>
      <c r="H17" s="8">
        <v>0</v>
      </c>
      <c r="I17" s="8">
        <v>0</v>
      </c>
      <c r="J17" s="8">
        <v>28376.498078903311</v>
      </c>
      <c r="K17" s="8">
        <v>13666.56</v>
      </c>
      <c r="L17" s="6">
        <f>SUM(F17:J17)</f>
        <v>622360.84277055983</v>
      </c>
      <c r="M17" s="4" t="str">
        <f t="shared" si="0"/>
        <v xml:space="preserve">AGOSTO  2023 -15% -AUMENTO ACUMULADO 75%  S/BASE DICIEMBRE 22   </v>
      </c>
      <c r="N17" s="4"/>
      <c r="O17" s="5">
        <f t="shared" si="1"/>
        <v>45139</v>
      </c>
      <c r="P17" s="5">
        <f t="shared" si="1"/>
        <v>45169</v>
      </c>
    </row>
    <row r="18" spans="1:16" x14ac:dyDescent="0.3">
      <c r="A18" s="4">
        <v>2023</v>
      </c>
      <c r="B18" s="4" t="s">
        <v>79</v>
      </c>
      <c r="C18" s="3" t="s">
        <v>24</v>
      </c>
      <c r="D18" s="2" t="s">
        <v>15</v>
      </c>
      <c r="E18" s="4" t="s">
        <v>41</v>
      </c>
      <c r="F18" s="8">
        <v>365658.78506952839</v>
      </c>
      <c r="G18" s="9">
        <v>235746.38500000001</v>
      </c>
      <c r="H18" s="8">
        <v>0</v>
      </c>
      <c r="I18" s="8">
        <v>0</v>
      </c>
      <c r="J18" s="8">
        <v>28964.311378365783</v>
      </c>
      <c r="K18" s="8">
        <v>13949.66</v>
      </c>
      <c r="L18" s="6">
        <f>SUM(F18:J18)</f>
        <v>630369.48144789413</v>
      </c>
      <c r="M18" s="4" t="str">
        <f t="shared" si="0"/>
        <v xml:space="preserve">AGOSTO  2023 -15% -AUMENTO ACUMULADO 75%  S/BASE DICIEMBRE 22   </v>
      </c>
      <c r="N18" s="4"/>
      <c r="O18" s="5">
        <f t="shared" si="1"/>
        <v>45139</v>
      </c>
      <c r="P18" s="5">
        <f t="shared" si="1"/>
        <v>45169</v>
      </c>
    </row>
    <row r="19" spans="1:16" x14ac:dyDescent="0.3">
      <c r="A19" s="14">
        <v>2023</v>
      </c>
      <c r="B19" s="14" t="s">
        <v>79</v>
      </c>
      <c r="C19" s="15" t="s">
        <v>24</v>
      </c>
      <c r="D19" s="16" t="s">
        <v>16</v>
      </c>
      <c r="E19" s="14" t="s">
        <v>42</v>
      </c>
      <c r="F19" s="7">
        <v>380548.32075574365</v>
      </c>
      <c r="G19" s="17">
        <v>235746.38500000001</v>
      </c>
      <c r="H19" s="7">
        <v>0</v>
      </c>
      <c r="I19" s="7">
        <v>0</v>
      </c>
      <c r="J19" s="7">
        <v>30143.731005362642</v>
      </c>
      <c r="K19" s="7">
        <v>14517.69</v>
      </c>
      <c r="L19" s="18">
        <f>SUM(F19:J19)</f>
        <v>646438.43676110636</v>
      </c>
      <c r="M19" s="14" t="str">
        <f t="shared" si="0"/>
        <v xml:space="preserve">AGOSTO  2023 -15% -AUMENTO ACUMULADO 75%  S/BASE DICIEMBRE 22   </v>
      </c>
      <c r="O19" s="19">
        <f t="shared" si="1"/>
        <v>45139</v>
      </c>
      <c r="P19" s="19">
        <f t="shared" si="1"/>
        <v>45169</v>
      </c>
    </row>
    <row r="20" spans="1:16" x14ac:dyDescent="0.3">
      <c r="A20" s="4">
        <v>2023</v>
      </c>
      <c r="B20" s="4" t="s">
        <v>79</v>
      </c>
      <c r="C20" s="3" t="s">
        <v>24</v>
      </c>
      <c r="D20" s="2" t="s">
        <v>17</v>
      </c>
      <c r="E20" s="4" t="s">
        <v>43</v>
      </c>
      <c r="F20" s="7">
        <v>395413.82464631199</v>
      </c>
      <c r="G20" s="9">
        <v>235746.38500000001</v>
      </c>
      <c r="H20" s="7">
        <v>0</v>
      </c>
      <c r="I20" s="8">
        <v>0</v>
      </c>
      <c r="J20" s="7">
        <v>31321.247042344658</v>
      </c>
      <c r="K20" s="8">
        <v>15084.8</v>
      </c>
      <c r="L20" s="6">
        <f>SUM(F20:J20)</f>
        <v>662481.4566886567</v>
      </c>
      <c r="M20" s="4" t="str">
        <f t="shared" si="0"/>
        <v xml:space="preserve">AGOSTO  2023 -15% -AUMENTO ACUMULADO 75%  S/BASE DICIEMBRE 22   </v>
      </c>
      <c r="O20" s="5">
        <f t="shared" si="1"/>
        <v>45139</v>
      </c>
      <c r="P20" s="5">
        <f t="shared" si="1"/>
        <v>45169</v>
      </c>
    </row>
    <row r="21" spans="1:16" x14ac:dyDescent="0.3">
      <c r="A21" s="4">
        <v>2023</v>
      </c>
      <c r="B21" s="4" t="s">
        <v>79</v>
      </c>
      <c r="C21" s="3" t="s">
        <v>24</v>
      </c>
      <c r="D21" s="2" t="s">
        <v>18</v>
      </c>
      <c r="E21" s="4" t="s">
        <v>44</v>
      </c>
      <c r="F21" s="7">
        <v>410279.36353688029</v>
      </c>
      <c r="G21" s="9">
        <v>235746.38500000001</v>
      </c>
      <c r="H21" s="7">
        <v>0</v>
      </c>
      <c r="I21" s="8">
        <v>0</v>
      </c>
      <c r="J21" s="7">
        <v>32498.765851722517</v>
      </c>
      <c r="K21" s="8">
        <v>15651.91</v>
      </c>
      <c r="L21" s="6">
        <f>SUM(F21:J21)</f>
        <v>678524.51438860293</v>
      </c>
      <c r="M21" s="4" t="str">
        <f t="shared" si="0"/>
        <v xml:space="preserve">AGOSTO  2023 -15% -AUMENTO ACUMULADO 75%  S/BASE DICIEMBRE 22   </v>
      </c>
      <c r="O21" s="5">
        <f t="shared" si="1"/>
        <v>45139</v>
      </c>
      <c r="P21" s="5">
        <f t="shared" si="1"/>
        <v>45169</v>
      </c>
    </row>
    <row r="22" spans="1:16" x14ac:dyDescent="0.3">
      <c r="A22" s="4">
        <v>2023</v>
      </c>
      <c r="B22" s="4" t="s">
        <v>79</v>
      </c>
      <c r="C22" s="3" t="s">
        <v>24</v>
      </c>
      <c r="D22" s="2" t="s">
        <v>19</v>
      </c>
      <c r="E22" s="4" t="s">
        <v>45</v>
      </c>
      <c r="F22" s="7">
        <v>425144.93742744863</v>
      </c>
      <c r="G22" s="9">
        <v>235746.38500000001</v>
      </c>
      <c r="H22" s="7">
        <v>0</v>
      </c>
      <c r="I22" s="8">
        <v>0</v>
      </c>
      <c r="J22" s="7">
        <v>33676.287433496233</v>
      </c>
      <c r="K22" s="8">
        <v>16219.02</v>
      </c>
      <c r="L22" s="6">
        <f>SUM(F22:J22)</f>
        <v>694567.60986094479</v>
      </c>
      <c r="M22" s="4" t="str">
        <f t="shared" si="0"/>
        <v xml:space="preserve">AGOSTO  2023 -15% -AUMENTO ACUMULADO 75%  S/BASE DICIEMBRE 22   </v>
      </c>
      <c r="O22" s="5">
        <f t="shared" si="1"/>
        <v>45139</v>
      </c>
      <c r="P22" s="5">
        <f t="shared" si="1"/>
        <v>45169</v>
      </c>
    </row>
    <row r="23" spans="1:16" x14ac:dyDescent="0.3">
      <c r="A23" s="4">
        <v>2023</v>
      </c>
      <c r="B23" s="4" t="s">
        <v>79</v>
      </c>
      <c r="C23" s="3" t="s">
        <v>24</v>
      </c>
      <c r="D23" s="2" t="s">
        <v>20</v>
      </c>
      <c r="E23" s="4" t="s">
        <v>46</v>
      </c>
      <c r="F23" s="7">
        <v>440010.47631801694</v>
      </c>
      <c r="G23" s="9">
        <v>235746.38500000001</v>
      </c>
      <c r="H23" s="7">
        <v>0</v>
      </c>
      <c r="I23" s="8">
        <v>0</v>
      </c>
      <c r="J23" s="7">
        <v>34853.806242874096</v>
      </c>
      <c r="K23" s="8">
        <v>16786.13</v>
      </c>
      <c r="L23" s="6">
        <f>SUM(F23:J23)</f>
        <v>710610.66756089102</v>
      </c>
      <c r="M23" s="4" t="str">
        <f t="shared" si="0"/>
        <v xml:space="preserve">AGOSTO  2023 -15% -AUMENTO ACUMULADO 75%  S/BASE DICIEMBRE 22   </v>
      </c>
      <c r="O23" s="5">
        <f t="shared" si="1"/>
        <v>45139</v>
      </c>
      <c r="P23" s="5">
        <f t="shared" si="1"/>
        <v>45169</v>
      </c>
    </row>
    <row r="24" spans="1:16" x14ac:dyDescent="0.3">
      <c r="A24" s="4">
        <v>2023</v>
      </c>
      <c r="B24" s="4" t="s">
        <v>80</v>
      </c>
      <c r="C24" s="2" t="s">
        <v>14</v>
      </c>
      <c r="D24" s="2" t="s">
        <v>15</v>
      </c>
      <c r="E24" s="4" t="s">
        <v>47</v>
      </c>
      <c r="F24" s="7">
        <v>182930.55409915358</v>
      </c>
      <c r="G24" s="8">
        <v>0</v>
      </c>
      <c r="H24" s="7">
        <v>18654.842499999999</v>
      </c>
      <c r="I24" s="9">
        <v>235746.38500000001</v>
      </c>
      <c r="J24" s="7">
        <v>15967.843341488498</v>
      </c>
      <c r="K24" s="8">
        <v>7690.36</v>
      </c>
      <c r="L24" s="6">
        <f>SUM(F24:J24)</f>
        <v>453299.6249406421</v>
      </c>
      <c r="M24" s="4" t="str">
        <f t="shared" si="0"/>
        <v xml:space="preserve">AGOSTO  2023 -15% -AUMENTO ACUMULADO 75%  S/BASE DICIEMBRE 22   </v>
      </c>
      <c r="O24" s="5">
        <f t="shared" si="1"/>
        <v>45139</v>
      </c>
      <c r="P24" s="5">
        <f t="shared" si="1"/>
        <v>45169</v>
      </c>
    </row>
    <row r="25" spans="1:16" x14ac:dyDescent="0.3">
      <c r="A25" s="4">
        <v>2023</v>
      </c>
      <c r="B25" s="4" t="s">
        <v>80</v>
      </c>
      <c r="C25" s="2" t="s">
        <v>14</v>
      </c>
      <c r="D25" s="2" t="s">
        <v>16</v>
      </c>
      <c r="E25" s="4" t="s">
        <v>48</v>
      </c>
      <c r="F25" s="7">
        <v>188862.38850665055</v>
      </c>
      <c r="G25" s="8">
        <v>0</v>
      </c>
      <c r="H25" s="7">
        <v>18654.842499999999</v>
      </c>
      <c r="I25" s="9">
        <v>235746.38500000001</v>
      </c>
      <c r="J25" s="7">
        <v>16437.711715609406</v>
      </c>
      <c r="K25" s="8">
        <v>7916.66</v>
      </c>
      <c r="L25" s="6">
        <f>SUM(F25:J25)</f>
        <v>459701.32772225997</v>
      </c>
      <c r="M25" s="4" t="str">
        <f t="shared" si="0"/>
        <v xml:space="preserve">AGOSTO  2023 -15% -AUMENTO ACUMULADO 75%  S/BASE DICIEMBRE 22   </v>
      </c>
      <c r="O25" s="5">
        <f t="shared" si="1"/>
        <v>45139</v>
      </c>
      <c r="P25" s="5">
        <f t="shared" si="1"/>
        <v>45169</v>
      </c>
    </row>
    <row r="26" spans="1:16" x14ac:dyDescent="0.3">
      <c r="A26" s="4">
        <v>2023</v>
      </c>
      <c r="B26" s="4" t="s">
        <v>80</v>
      </c>
      <c r="C26" s="2" t="s">
        <v>14</v>
      </c>
      <c r="D26" s="2" t="s">
        <v>17</v>
      </c>
      <c r="E26" s="4" t="s">
        <v>49</v>
      </c>
      <c r="F26" s="7">
        <v>196307.18951934704</v>
      </c>
      <c r="G26" s="8">
        <v>0</v>
      </c>
      <c r="H26" s="7">
        <v>18654.842499999999</v>
      </c>
      <c r="I26" s="9">
        <v>235746.38500000001</v>
      </c>
      <c r="J26" s="7">
        <v>17027.424156514422</v>
      </c>
      <c r="K26" s="8">
        <v>8200.67</v>
      </c>
      <c r="L26" s="6">
        <f>SUM(F26:J26)</f>
        <v>467735.84117586148</v>
      </c>
      <c r="M26" s="4" t="str">
        <f t="shared" si="0"/>
        <v xml:space="preserve">AGOSTO  2023 -15% -AUMENTO ACUMULADO 75%  S/BASE DICIEMBRE 22   </v>
      </c>
      <c r="O26" s="5">
        <f t="shared" si="1"/>
        <v>45139</v>
      </c>
      <c r="P26" s="5">
        <f t="shared" si="1"/>
        <v>45169</v>
      </c>
    </row>
    <row r="27" spans="1:16" x14ac:dyDescent="0.3">
      <c r="A27" s="4">
        <v>2023</v>
      </c>
      <c r="B27" s="4" t="s">
        <v>80</v>
      </c>
      <c r="C27" s="2" t="s">
        <v>14</v>
      </c>
      <c r="D27" s="2" t="s">
        <v>18</v>
      </c>
      <c r="E27" s="4" t="s">
        <v>50</v>
      </c>
      <c r="F27" s="7">
        <v>203751.92053204353</v>
      </c>
      <c r="G27" s="8">
        <v>0</v>
      </c>
      <c r="H27" s="7">
        <v>18654.842499999999</v>
      </c>
      <c r="I27" s="9">
        <v>235746.38500000001</v>
      </c>
      <c r="J27" s="7">
        <v>17617.131052627738</v>
      </c>
      <c r="K27" s="8">
        <v>8484.68</v>
      </c>
      <c r="L27" s="6">
        <f>SUM(F27:J27)</f>
        <v>475770.27908467129</v>
      </c>
      <c r="M27" s="4" t="str">
        <f t="shared" si="0"/>
        <v xml:space="preserve">AGOSTO  2023 -15% -AUMENTO ACUMULADO 75%  S/BASE DICIEMBRE 22   </v>
      </c>
      <c r="O27" s="5">
        <f t="shared" si="1"/>
        <v>45139</v>
      </c>
      <c r="P27" s="5">
        <f t="shared" si="1"/>
        <v>45169</v>
      </c>
    </row>
    <row r="28" spans="1:16" x14ac:dyDescent="0.3">
      <c r="A28" s="4">
        <v>2023</v>
      </c>
      <c r="B28" s="4" t="s">
        <v>80</v>
      </c>
      <c r="C28" s="2" t="s">
        <v>14</v>
      </c>
      <c r="D28" s="2" t="s">
        <v>19</v>
      </c>
      <c r="E28" s="4" t="s">
        <v>51</v>
      </c>
      <c r="F28" s="7">
        <v>211172.69340991534</v>
      </c>
      <c r="G28" s="8">
        <v>0</v>
      </c>
      <c r="H28" s="7">
        <v>18654.842499999999</v>
      </c>
      <c r="I28" s="9">
        <v>235746.38500000001</v>
      </c>
      <c r="J28" s="7">
        <v>18204.940193496433</v>
      </c>
      <c r="K28" s="8">
        <v>8767.7800000000007</v>
      </c>
      <c r="L28" s="6">
        <f>SUM(F28:J28)</f>
        <v>483778.86110341176</v>
      </c>
      <c r="M28" s="4" t="str">
        <f t="shared" si="0"/>
        <v xml:space="preserve">AGOSTO  2023 -15% -AUMENTO ACUMULADO 75%  S/BASE DICIEMBRE 22   </v>
      </c>
      <c r="O28" s="5">
        <f t="shared" si="1"/>
        <v>45139</v>
      </c>
      <c r="P28" s="5">
        <f t="shared" si="1"/>
        <v>45169</v>
      </c>
    </row>
    <row r="29" spans="1:16" x14ac:dyDescent="0.3">
      <c r="A29" s="4">
        <v>2023</v>
      </c>
      <c r="B29" s="4" t="s">
        <v>80</v>
      </c>
      <c r="C29" s="2" t="s">
        <v>14</v>
      </c>
      <c r="D29" s="2" t="s">
        <v>20</v>
      </c>
      <c r="E29" s="4" t="s">
        <v>52</v>
      </c>
      <c r="F29" s="7">
        <v>218617.51558343411</v>
      </c>
      <c r="G29" s="8">
        <v>0</v>
      </c>
      <c r="H29" s="7">
        <v>18654.842499999999</v>
      </c>
      <c r="I29" s="9">
        <v>235746.38500000001</v>
      </c>
      <c r="J29" s="7">
        <v>18794.654310577902</v>
      </c>
      <c r="K29" s="8">
        <v>9051.7999999999993</v>
      </c>
      <c r="L29" s="6">
        <f>SUM(F29:J29)</f>
        <v>491813.39739401202</v>
      </c>
      <c r="M29" s="4" t="str">
        <f t="shared" si="0"/>
        <v xml:space="preserve">AGOSTO  2023 -15% -AUMENTO ACUMULADO 75%  S/BASE DICIEMBRE 22   </v>
      </c>
      <c r="O29" s="5">
        <f t="shared" si="1"/>
        <v>45139</v>
      </c>
      <c r="P29" s="5">
        <f t="shared" si="1"/>
        <v>45169</v>
      </c>
    </row>
    <row r="30" spans="1:16" x14ac:dyDescent="0.3">
      <c r="A30" s="4">
        <v>2023</v>
      </c>
      <c r="B30" s="4" t="s">
        <v>80</v>
      </c>
      <c r="C30" s="2" t="s">
        <v>14</v>
      </c>
      <c r="D30" s="2" t="s">
        <v>21</v>
      </c>
      <c r="E30" s="4" t="s">
        <v>53</v>
      </c>
      <c r="F30" s="7">
        <v>226038.28846130593</v>
      </c>
      <c r="G30" s="8">
        <v>0</v>
      </c>
      <c r="H30" s="7">
        <v>18654.842499999999</v>
      </c>
      <c r="I30" s="9">
        <v>235746.38500000001</v>
      </c>
      <c r="J30" s="7">
        <v>19382.463451446602</v>
      </c>
      <c r="K30" s="8">
        <v>9334.9</v>
      </c>
      <c r="L30" s="6">
        <f>SUM(F30:J30)</f>
        <v>499821.97941275255</v>
      </c>
      <c r="M30" s="4" t="str">
        <f t="shared" si="0"/>
        <v xml:space="preserve">AGOSTO  2023 -15% -AUMENTO ACUMULADO 75%  S/BASE DICIEMBRE 22   </v>
      </c>
      <c r="O30" s="5">
        <f t="shared" si="1"/>
        <v>45139</v>
      </c>
      <c r="P30" s="5">
        <f t="shared" si="1"/>
        <v>45169</v>
      </c>
    </row>
    <row r="31" spans="1:16" x14ac:dyDescent="0.3">
      <c r="A31" s="4">
        <v>2023</v>
      </c>
      <c r="B31" s="4" t="s">
        <v>80</v>
      </c>
      <c r="C31" s="2" t="s">
        <v>14</v>
      </c>
      <c r="D31" s="2" t="s">
        <v>22</v>
      </c>
      <c r="E31" s="4" t="s">
        <v>54</v>
      </c>
      <c r="F31" s="7">
        <v>233483.05447400242</v>
      </c>
      <c r="G31" s="8">
        <v>0</v>
      </c>
      <c r="H31" s="7">
        <v>18654.842499999999</v>
      </c>
      <c r="I31" s="9">
        <v>235746.38500000001</v>
      </c>
      <c r="J31" s="7">
        <v>19972.173119955765</v>
      </c>
      <c r="K31" s="8">
        <v>9618.91</v>
      </c>
      <c r="L31" s="6">
        <f>SUM(F31:J31)</f>
        <v>507856.45509395818</v>
      </c>
      <c r="M31" s="4" t="str">
        <f t="shared" si="0"/>
        <v xml:space="preserve">AGOSTO  2023 -15% -AUMENTO ACUMULADO 75%  S/BASE DICIEMBRE 22   </v>
      </c>
      <c r="O31" s="5">
        <f t="shared" si="1"/>
        <v>45139</v>
      </c>
      <c r="P31" s="5">
        <f t="shared" si="1"/>
        <v>45169</v>
      </c>
    </row>
    <row r="32" spans="1:16" x14ac:dyDescent="0.3">
      <c r="A32" s="4">
        <v>2023</v>
      </c>
      <c r="B32" s="4" t="s">
        <v>80</v>
      </c>
      <c r="C32" s="3" t="s">
        <v>23</v>
      </c>
      <c r="D32" s="2" t="s">
        <v>15</v>
      </c>
      <c r="E32" s="4" t="s">
        <v>55</v>
      </c>
      <c r="F32" s="7">
        <v>218617.51558343411</v>
      </c>
      <c r="G32" s="8">
        <v>0</v>
      </c>
      <c r="H32" s="7">
        <v>18654.842499999999</v>
      </c>
      <c r="I32" s="9">
        <v>235746.38500000001</v>
      </c>
      <c r="J32" s="7">
        <v>18794.654310577902</v>
      </c>
      <c r="K32" s="8">
        <v>9051.7999999999993</v>
      </c>
      <c r="L32" s="6">
        <f>SUM(F32:J32)</f>
        <v>491813.39739401202</v>
      </c>
      <c r="M32" s="4" t="str">
        <f t="shared" si="0"/>
        <v xml:space="preserve">AGOSTO  2023 -15% -AUMENTO ACUMULADO 75%  S/BASE DICIEMBRE 22   </v>
      </c>
      <c r="O32" s="5">
        <f t="shared" si="1"/>
        <v>45139</v>
      </c>
      <c r="P32" s="5">
        <f t="shared" si="1"/>
        <v>45169</v>
      </c>
    </row>
    <row r="33" spans="1:16" x14ac:dyDescent="0.3">
      <c r="A33" s="4">
        <v>2023</v>
      </c>
      <c r="B33" s="4" t="s">
        <v>80</v>
      </c>
      <c r="C33" s="3" t="s">
        <v>23</v>
      </c>
      <c r="D33" s="2" t="s">
        <v>16</v>
      </c>
      <c r="E33" s="4" t="s">
        <v>56</v>
      </c>
      <c r="F33" s="7">
        <v>230288.98985489723</v>
      </c>
      <c r="G33" s="8">
        <v>0</v>
      </c>
      <c r="H33" s="7">
        <v>18654.842499999999</v>
      </c>
      <c r="I33" s="9">
        <v>235746.38500000001</v>
      </c>
      <c r="J33" s="7">
        <v>19719.167077251794</v>
      </c>
      <c r="K33" s="8">
        <v>9497.06</v>
      </c>
      <c r="L33" s="6">
        <f>SUM(F33:J33)</f>
        <v>504409.384432149</v>
      </c>
      <c r="M33" s="4" t="str">
        <f t="shared" si="0"/>
        <v xml:space="preserve">AGOSTO  2023 -15% -AUMENTO ACUMULADO 75%  S/BASE DICIEMBRE 22   </v>
      </c>
      <c r="O33" s="5">
        <f t="shared" si="1"/>
        <v>45139</v>
      </c>
      <c r="P33" s="5">
        <f t="shared" si="1"/>
        <v>45169</v>
      </c>
    </row>
    <row r="34" spans="1:16" x14ac:dyDescent="0.3">
      <c r="A34" s="4">
        <v>2023</v>
      </c>
      <c r="B34" s="4" t="s">
        <v>80</v>
      </c>
      <c r="C34" s="3" t="s">
        <v>23</v>
      </c>
      <c r="D34" s="2" t="s">
        <v>17</v>
      </c>
      <c r="E34" s="4" t="s">
        <v>57</v>
      </c>
      <c r="F34" s="7">
        <v>241960.49912636037</v>
      </c>
      <c r="G34" s="8">
        <v>0</v>
      </c>
      <c r="H34" s="7">
        <v>18654.842499999999</v>
      </c>
      <c r="I34" s="9">
        <v>235746.38500000001</v>
      </c>
      <c r="J34" s="7">
        <v>20643.682616321534</v>
      </c>
      <c r="K34" s="8">
        <v>9942.32</v>
      </c>
      <c r="L34" s="6">
        <f>SUM(F34:J34)</f>
        <v>517005.40924268193</v>
      </c>
      <c r="M34" s="4" t="str">
        <f t="shared" si="0"/>
        <v xml:space="preserve">AGOSTO  2023 -15% -AUMENTO ACUMULADO 75%  S/BASE DICIEMBRE 22   </v>
      </c>
      <c r="O34" s="5">
        <f t="shared" si="1"/>
        <v>45139</v>
      </c>
      <c r="P34" s="5">
        <f t="shared" si="1"/>
        <v>45169</v>
      </c>
    </row>
    <row r="35" spans="1:16" x14ac:dyDescent="0.3">
      <c r="A35" s="4">
        <v>2023</v>
      </c>
      <c r="B35" s="4" t="s">
        <v>80</v>
      </c>
      <c r="C35" s="3" t="s">
        <v>23</v>
      </c>
      <c r="D35" s="2" t="s">
        <v>18</v>
      </c>
      <c r="E35" s="4" t="s">
        <v>58</v>
      </c>
      <c r="F35" s="7">
        <v>253631.93839782348</v>
      </c>
      <c r="G35" s="8">
        <v>0</v>
      </c>
      <c r="H35" s="7">
        <v>18654.842499999999</v>
      </c>
      <c r="I35" s="9">
        <v>235746.38500000001</v>
      </c>
      <c r="J35" s="7">
        <v>21568.192610599574</v>
      </c>
      <c r="K35" s="8">
        <v>10387.58</v>
      </c>
      <c r="L35" s="6">
        <f>SUM(F35:J35)</f>
        <v>529601.35850842309</v>
      </c>
      <c r="M35" s="4" t="str">
        <f t="shared" si="0"/>
        <v xml:space="preserve">AGOSTO  2023 -15% -AUMENTO ACUMULADO 75%  S/BASE DICIEMBRE 22   </v>
      </c>
      <c r="O35" s="5">
        <f t="shared" si="1"/>
        <v>45139</v>
      </c>
      <c r="P35" s="5">
        <f t="shared" si="1"/>
        <v>45169</v>
      </c>
    </row>
    <row r="36" spans="1:16" x14ac:dyDescent="0.3">
      <c r="A36" s="4">
        <v>2023</v>
      </c>
      <c r="B36" s="4" t="s">
        <v>80</v>
      </c>
      <c r="C36" s="3" t="s">
        <v>23</v>
      </c>
      <c r="D36" s="2" t="s">
        <v>19</v>
      </c>
      <c r="E36" s="4" t="s">
        <v>59</v>
      </c>
      <c r="F36" s="7">
        <v>265303.44766928657</v>
      </c>
      <c r="G36" s="8">
        <v>0</v>
      </c>
      <c r="H36" s="7">
        <v>18654.842499999999</v>
      </c>
      <c r="I36" s="9">
        <v>235746.38500000001</v>
      </c>
      <c r="J36" s="7">
        <v>22492.708149669306</v>
      </c>
      <c r="K36" s="8">
        <v>10832.84</v>
      </c>
      <c r="L36" s="6">
        <f>SUM(F36:J36)</f>
        <v>542197.38331895589</v>
      </c>
      <c r="M36" s="4" t="str">
        <f t="shared" si="0"/>
        <v xml:space="preserve">AGOSTO  2023 -15% -AUMENTO ACUMULADO 75%  S/BASE DICIEMBRE 22   </v>
      </c>
      <c r="O36" s="5">
        <f t="shared" si="1"/>
        <v>45139</v>
      </c>
      <c r="P36" s="5">
        <f t="shared" si="1"/>
        <v>45169</v>
      </c>
    </row>
    <row r="37" spans="1:16" x14ac:dyDescent="0.3">
      <c r="A37" s="4">
        <v>2023</v>
      </c>
      <c r="B37" s="4" t="s">
        <v>80</v>
      </c>
      <c r="C37" s="3" t="s">
        <v>23</v>
      </c>
      <c r="D37" s="2" t="s">
        <v>20</v>
      </c>
      <c r="E37" s="4" t="s">
        <v>60</v>
      </c>
      <c r="F37" s="7">
        <v>278079.67114570737</v>
      </c>
      <c r="G37" s="8">
        <v>0</v>
      </c>
      <c r="H37" s="7">
        <v>18654.842499999999</v>
      </c>
      <c r="I37" s="9">
        <v>235746.38500000001</v>
      </c>
      <c r="J37" s="7">
        <v>23504.729548089355</v>
      </c>
      <c r="K37" s="8">
        <v>11320.24</v>
      </c>
      <c r="L37" s="6">
        <f>SUM(F37:J37)</f>
        <v>555985.62819379673</v>
      </c>
      <c r="M37" s="4" t="str">
        <f t="shared" si="0"/>
        <v xml:space="preserve">AGOSTO  2023 -15% -AUMENTO ACUMULADO 75%  S/BASE DICIEMBRE 22   </v>
      </c>
      <c r="O37" s="5">
        <f t="shared" si="1"/>
        <v>45139</v>
      </c>
      <c r="P37" s="5">
        <f t="shared" si="1"/>
        <v>45169</v>
      </c>
    </row>
    <row r="38" spans="1:16" x14ac:dyDescent="0.3">
      <c r="A38" s="4">
        <v>2023</v>
      </c>
      <c r="B38" s="4" t="s">
        <v>80</v>
      </c>
      <c r="C38" s="3" t="s">
        <v>23</v>
      </c>
      <c r="D38" s="2" t="s">
        <v>21</v>
      </c>
      <c r="E38" s="4" t="s">
        <v>61</v>
      </c>
      <c r="F38" s="7">
        <v>285524.44081922609</v>
      </c>
      <c r="G38" s="8">
        <v>0</v>
      </c>
      <c r="H38" s="7">
        <v>18654.842499999999</v>
      </c>
      <c r="I38" s="9">
        <v>235746.38500000001</v>
      </c>
      <c r="J38" s="7">
        <v>24094.439506577048</v>
      </c>
      <c r="K38" s="8">
        <v>11604.26</v>
      </c>
      <c r="L38" s="6">
        <f>SUM(F38:J38)</f>
        <v>564020.10782580322</v>
      </c>
      <c r="M38" s="4" t="str">
        <f t="shared" si="0"/>
        <v xml:space="preserve">AGOSTO  2023 -15% -AUMENTO ACUMULADO 75%  S/BASE DICIEMBRE 22   </v>
      </c>
      <c r="O38" s="5">
        <f t="shared" si="1"/>
        <v>45139</v>
      </c>
      <c r="P38" s="5">
        <f t="shared" si="1"/>
        <v>45169</v>
      </c>
    </row>
    <row r="39" spans="1:16" x14ac:dyDescent="0.3">
      <c r="A39" s="4">
        <v>2023</v>
      </c>
      <c r="B39" s="4" t="s">
        <v>80</v>
      </c>
      <c r="C39" s="3" t="s">
        <v>23</v>
      </c>
      <c r="D39" s="2" t="s">
        <v>22</v>
      </c>
      <c r="E39" s="4" t="s">
        <v>62</v>
      </c>
      <c r="F39" s="7">
        <v>307834.78072249092</v>
      </c>
      <c r="G39" s="8">
        <v>0</v>
      </c>
      <c r="H39" s="7">
        <v>18654.842499999999</v>
      </c>
      <c r="I39" s="9">
        <v>235746.38500000001</v>
      </c>
      <c r="J39" s="7">
        <v>25861.670756859923</v>
      </c>
      <c r="K39" s="8">
        <v>12455.38</v>
      </c>
      <c r="L39" s="6">
        <f>SUM(F39:J39)</f>
        <v>588097.67897935084</v>
      </c>
      <c r="M39" s="4" t="str">
        <f t="shared" si="0"/>
        <v xml:space="preserve">AGOSTO  2023 -15% -AUMENTO ACUMULADO 75%  S/BASE DICIEMBRE 22   </v>
      </c>
      <c r="O39" s="5">
        <f t="shared" si="1"/>
        <v>45139</v>
      </c>
      <c r="P39" s="5">
        <f t="shared" si="1"/>
        <v>45169</v>
      </c>
    </row>
    <row r="40" spans="1:16" x14ac:dyDescent="0.3">
      <c r="A40" s="4">
        <v>2023</v>
      </c>
      <c r="B40" s="4" t="s">
        <v>81</v>
      </c>
      <c r="C40" s="2" t="s">
        <v>14</v>
      </c>
      <c r="D40" s="2" t="s">
        <v>15</v>
      </c>
      <c r="E40" s="4" t="s">
        <v>63</v>
      </c>
      <c r="F40" s="7">
        <v>178319.62523579202</v>
      </c>
      <c r="G40" s="8">
        <v>0</v>
      </c>
      <c r="H40" s="7">
        <v>18654.842499999999</v>
      </c>
      <c r="I40" s="9">
        <v>235746.38500000001</v>
      </c>
      <c r="J40" s="7">
        <v>15602.605625904818</v>
      </c>
      <c r="K40" s="8">
        <v>7514.46</v>
      </c>
      <c r="L40" s="6">
        <f>SUM(F40:J40)</f>
        <v>448323.45836169686</v>
      </c>
      <c r="M40" s="4" t="str">
        <f t="shared" si="0"/>
        <v xml:space="preserve">AGOSTO  2023 -15% -AUMENTO ACUMULADO 75%  S/BASE DICIEMBRE 22   </v>
      </c>
      <c r="O40" s="5">
        <f t="shared" si="1"/>
        <v>45139</v>
      </c>
      <c r="P40" s="5">
        <f t="shared" si="1"/>
        <v>45169</v>
      </c>
    </row>
    <row r="41" spans="1:16" x14ac:dyDescent="0.3">
      <c r="A41" s="4">
        <v>2023</v>
      </c>
      <c r="B41" s="4" t="s">
        <v>81</v>
      </c>
      <c r="C41" s="2" t="s">
        <v>14</v>
      </c>
      <c r="D41" s="2" t="s">
        <v>16</v>
      </c>
      <c r="E41" s="4" t="s">
        <v>64</v>
      </c>
      <c r="F41" s="7">
        <v>182114.08063784766</v>
      </c>
      <c r="G41" s="8">
        <v>0</v>
      </c>
      <c r="H41" s="7">
        <v>18654.842499999999</v>
      </c>
      <c r="I41" s="9">
        <v>235746.38500000001</v>
      </c>
      <c r="J41" s="7">
        <v>15903.169409038223</v>
      </c>
      <c r="K41" s="8">
        <v>7659.21</v>
      </c>
      <c r="L41" s="6">
        <f>SUM(F41:J41)</f>
        <v>452418.4775468859</v>
      </c>
      <c r="M41" s="4" t="str">
        <f t="shared" si="0"/>
        <v xml:space="preserve">AGOSTO  2023 -15% -AUMENTO ACUMULADO 75%  S/BASE DICIEMBRE 22   </v>
      </c>
      <c r="O41" s="5">
        <f t="shared" si="1"/>
        <v>45139</v>
      </c>
      <c r="P41" s="5">
        <f t="shared" si="1"/>
        <v>45169</v>
      </c>
    </row>
    <row r="42" spans="1:16" x14ac:dyDescent="0.3">
      <c r="A42" s="4">
        <v>2023</v>
      </c>
      <c r="B42" s="4" t="s">
        <v>81</v>
      </c>
      <c r="C42" s="2" t="s">
        <v>14</v>
      </c>
      <c r="D42" s="2" t="s">
        <v>17</v>
      </c>
      <c r="E42" s="4" t="s">
        <v>65</v>
      </c>
      <c r="F42" s="7">
        <v>187373.39387545345</v>
      </c>
      <c r="G42" s="8">
        <v>0</v>
      </c>
      <c r="H42" s="7">
        <v>18654.842499999999</v>
      </c>
      <c r="I42" s="9">
        <v>235746.38500000001</v>
      </c>
      <c r="J42" s="7">
        <v>16319.766500289317</v>
      </c>
      <c r="K42" s="8">
        <v>7859.85</v>
      </c>
      <c r="L42" s="6">
        <f>SUM(F42:J42)</f>
        <v>458094.38787574274</v>
      </c>
      <c r="M42" s="4" t="str">
        <f t="shared" si="0"/>
        <v xml:space="preserve">AGOSTO  2023 -15% -AUMENTO ACUMULADO 75%  S/BASE DICIEMBRE 22   </v>
      </c>
      <c r="O42" s="5">
        <f t="shared" si="1"/>
        <v>45139</v>
      </c>
      <c r="P42" s="5">
        <f t="shared" si="1"/>
        <v>45169</v>
      </c>
    </row>
    <row r="43" spans="1:16" x14ac:dyDescent="0.3">
      <c r="A43" s="4">
        <v>2023</v>
      </c>
      <c r="B43" s="4" t="s">
        <v>81</v>
      </c>
      <c r="C43" s="2" t="s">
        <v>14</v>
      </c>
      <c r="D43" s="2" t="s">
        <v>18</v>
      </c>
      <c r="E43" s="4" t="s">
        <v>66</v>
      </c>
      <c r="F43" s="7">
        <v>192728.88313482469</v>
      </c>
      <c r="G43" s="8">
        <v>0</v>
      </c>
      <c r="H43" s="7">
        <v>18654.842499999999</v>
      </c>
      <c r="I43" s="9">
        <v>235746.38500000001</v>
      </c>
      <c r="J43" s="7">
        <v>16743.981820215045</v>
      </c>
      <c r="K43" s="8">
        <v>8064.16</v>
      </c>
      <c r="L43" s="6">
        <f>SUM(F43:J43)</f>
        <v>463874.09245503979</v>
      </c>
      <c r="M43" s="4" t="str">
        <f t="shared" si="0"/>
        <v xml:space="preserve">AGOSTO  2023 -15% -AUMENTO ACUMULADO 75%  S/BASE DICIEMBRE 22   </v>
      </c>
      <c r="O43" s="5">
        <f t="shared" si="1"/>
        <v>45139</v>
      </c>
      <c r="P43" s="5">
        <f t="shared" si="1"/>
        <v>45169</v>
      </c>
    </row>
    <row r="44" spans="1:16" x14ac:dyDescent="0.3">
      <c r="A44" s="4">
        <v>2023</v>
      </c>
      <c r="B44" s="4" t="s">
        <v>81</v>
      </c>
      <c r="C44" s="2" t="s">
        <v>14</v>
      </c>
      <c r="D44" s="2" t="s">
        <v>19</v>
      </c>
      <c r="E44" s="4" t="s">
        <v>67</v>
      </c>
      <c r="F44" s="7">
        <v>198012.2456680774</v>
      </c>
      <c r="G44" s="8">
        <v>0</v>
      </c>
      <c r="H44" s="7">
        <v>18654.842499999999</v>
      </c>
      <c r="I44" s="9">
        <v>235746.38500000001</v>
      </c>
      <c r="J44" s="7">
        <v>17162.483887678911</v>
      </c>
      <c r="K44" s="8">
        <v>8265.7199999999993</v>
      </c>
      <c r="L44" s="6">
        <f>SUM(F44:J44)</f>
        <v>469575.9570557563</v>
      </c>
      <c r="M44" s="4" t="str">
        <f t="shared" si="0"/>
        <v xml:space="preserve">AGOSTO  2023 -15% -AUMENTO ACUMULADO 75%  S/BASE DICIEMBRE 22   </v>
      </c>
      <c r="O44" s="5">
        <f t="shared" si="1"/>
        <v>45139</v>
      </c>
      <c r="P44" s="5">
        <f t="shared" si="1"/>
        <v>45169</v>
      </c>
    </row>
    <row r="45" spans="1:16" x14ac:dyDescent="0.3">
      <c r="A45" s="4">
        <v>2023</v>
      </c>
      <c r="B45" s="4" t="s">
        <v>81</v>
      </c>
      <c r="C45" s="2" t="s">
        <v>14</v>
      </c>
      <c r="D45" s="2" t="s">
        <v>20</v>
      </c>
      <c r="E45" s="4" t="s">
        <v>68</v>
      </c>
      <c r="F45" s="7">
        <v>203367.73492744862</v>
      </c>
      <c r="G45" s="8">
        <v>0</v>
      </c>
      <c r="H45" s="7">
        <v>18654.842499999999</v>
      </c>
      <c r="I45" s="9">
        <v>235746.38500000001</v>
      </c>
      <c r="J45" s="7">
        <v>17586.699207604634</v>
      </c>
      <c r="K45" s="8">
        <v>8470.0300000000007</v>
      </c>
      <c r="L45" s="6">
        <f>SUM(F45:J45)</f>
        <v>475355.66163505323</v>
      </c>
      <c r="M45" s="4" t="str">
        <f t="shared" si="0"/>
        <v xml:space="preserve">AGOSTO  2023 -15% -AUMENTO ACUMULADO 75%  S/BASE DICIEMBRE 22   </v>
      </c>
      <c r="O45" s="5">
        <f t="shared" si="1"/>
        <v>45139</v>
      </c>
      <c r="P45" s="5">
        <f t="shared" si="1"/>
        <v>45169</v>
      </c>
    </row>
    <row r="46" spans="1:16" x14ac:dyDescent="0.3">
      <c r="A46" s="4">
        <v>2023</v>
      </c>
      <c r="B46" s="4" t="s">
        <v>81</v>
      </c>
      <c r="C46" s="2" t="s">
        <v>14</v>
      </c>
      <c r="D46" s="2" t="s">
        <v>21</v>
      </c>
      <c r="E46" s="4" t="s">
        <v>69</v>
      </c>
      <c r="F46" s="7">
        <v>208651.11496070135</v>
      </c>
      <c r="G46" s="8">
        <v>0</v>
      </c>
      <c r="H46" s="7">
        <v>18654.842499999999</v>
      </c>
      <c r="I46" s="9">
        <v>235746.38500000001</v>
      </c>
      <c r="J46" s="7">
        <v>18005.202661266427</v>
      </c>
      <c r="K46" s="8">
        <v>8671.59</v>
      </c>
      <c r="L46" s="6">
        <f>SUM(F46:J46)</f>
        <v>481057.54512196779</v>
      </c>
      <c r="M46" s="4" t="str">
        <f t="shared" si="0"/>
        <v xml:space="preserve">AGOSTO  2023 -15% -AUMENTO ACUMULADO 75%  S/BASE DICIEMBRE 22   </v>
      </c>
      <c r="O46" s="5">
        <f t="shared" si="1"/>
        <v>45139</v>
      </c>
      <c r="P46" s="5">
        <f t="shared" si="1"/>
        <v>45169</v>
      </c>
    </row>
    <row r="47" spans="1:16" x14ac:dyDescent="0.3">
      <c r="A47" s="4">
        <v>2023</v>
      </c>
      <c r="B47" s="4" t="s">
        <v>81</v>
      </c>
      <c r="C47" s="2" t="s">
        <v>14</v>
      </c>
      <c r="D47" s="2" t="s">
        <v>22</v>
      </c>
      <c r="E47" s="4" t="s">
        <v>70</v>
      </c>
      <c r="F47" s="7">
        <v>214006.54805925032</v>
      </c>
      <c r="G47" s="8">
        <v>0</v>
      </c>
      <c r="H47" s="7">
        <v>18654.842499999999</v>
      </c>
      <c r="I47" s="9">
        <v>235746.38500000001</v>
      </c>
      <c r="J47" s="7">
        <v>18429.413532619848</v>
      </c>
      <c r="K47" s="8">
        <v>8875.89</v>
      </c>
      <c r="L47" s="6">
        <f>SUM(F47:J47)</f>
        <v>486837.18909187015</v>
      </c>
      <c r="M47" s="4" t="str">
        <f t="shared" si="0"/>
        <v xml:space="preserve">AGOSTO  2023 -15% -AUMENTO ACUMULADO 75%  S/BASE DICIEMBRE 22   </v>
      </c>
      <c r="O47" s="5">
        <f t="shared" si="1"/>
        <v>45139</v>
      </c>
      <c r="P47" s="5">
        <f t="shared" si="1"/>
        <v>45169</v>
      </c>
    </row>
    <row r="48" spans="1:16" x14ac:dyDescent="0.3">
      <c r="A48" s="4">
        <v>2023</v>
      </c>
      <c r="B48" s="4" t="s">
        <v>81</v>
      </c>
      <c r="C48" s="3" t="s">
        <v>23</v>
      </c>
      <c r="D48" s="2" t="s">
        <v>15</v>
      </c>
      <c r="E48" s="4" t="s">
        <v>71</v>
      </c>
      <c r="F48" s="7">
        <v>203751.92053204353</v>
      </c>
      <c r="G48" s="8">
        <v>0</v>
      </c>
      <c r="H48" s="7">
        <v>18654.842499999999</v>
      </c>
      <c r="I48" s="9">
        <v>235746.38500000001</v>
      </c>
      <c r="J48" s="7">
        <v>17617.131052627738</v>
      </c>
      <c r="K48" s="8">
        <v>8484.68</v>
      </c>
      <c r="L48" s="6">
        <f>SUM(F48:J48)</f>
        <v>475770.27908467129</v>
      </c>
      <c r="M48" s="4" t="str">
        <f t="shared" si="0"/>
        <v xml:space="preserve">AGOSTO  2023 -15% -AUMENTO ACUMULADO 75%  S/BASE DICIEMBRE 22   </v>
      </c>
      <c r="O48" s="5">
        <f t="shared" si="1"/>
        <v>45139</v>
      </c>
      <c r="P48" s="5">
        <f t="shared" si="1"/>
        <v>45169</v>
      </c>
    </row>
    <row r="49" spans="1:16" x14ac:dyDescent="0.3">
      <c r="A49" s="4">
        <v>2023</v>
      </c>
      <c r="B49" s="4" t="s">
        <v>81</v>
      </c>
      <c r="C49" s="3" t="s">
        <v>23</v>
      </c>
      <c r="D49" s="2" t="s">
        <v>16</v>
      </c>
      <c r="E49" s="4" t="s">
        <v>72</v>
      </c>
      <c r="F49" s="7">
        <v>215639.61748186214</v>
      </c>
      <c r="G49" s="8">
        <v>0</v>
      </c>
      <c r="H49" s="7">
        <v>18654.842499999999</v>
      </c>
      <c r="I49" s="9">
        <v>235746.38500000001</v>
      </c>
      <c r="J49" s="7">
        <v>18558.771100905873</v>
      </c>
      <c r="K49" s="8">
        <v>8938.19</v>
      </c>
      <c r="L49" s="6">
        <f>SUM(F49:J49)</f>
        <v>488599.61608276801</v>
      </c>
      <c r="M49" s="4" t="str">
        <f t="shared" si="0"/>
        <v xml:space="preserve">AGOSTO  2023 -15% -AUMENTO ACUMULADO 75%  S/BASE DICIEMBRE 22   </v>
      </c>
      <c r="O49" s="5">
        <f t="shared" si="1"/>
        <v>45139</v>
      </c>
      <c r="P49" s="5">
        <f t="shared" si="1"/>
        <v>45169</v>
      </c>
    </row>
    <row r="50" spans="1:16" x14ac:dyDescent="0.3">
      <c r="A50" s="4">
        <v>2023</v>
      </c>
      <c r="B50" s="4" t="s">
        <v>81</v>
      </c>
      <c r="C50" s="3" t="s">
        <v>23</v>
      </c>
      <c r="D50" s="2" t="s">
        <v>17</v>
      </c>
      <c r="E50" s="4" t="s">
        <v>73</v>
      </c>
      <c r="F50" s="7">
        <v>220682.79920193471</v>
      </c>
      <c r="G50" s="8">
        <v>0</v>
      </c>
      <c r="H50" s="7">
        <v>18654.842499999999</v>
      </c>
      <c r="I50" s="9">
        <v>235746.38500000001</v>
      </c>
      <c r="J50" s="7">
        <v>18958.248131520875</v>
      </c>
      <c r="K50" s="8">
        <v>9130.59</v>
      </c>
      <c r="L50" s="6">
        <f>SUM(F50:J50)</f>
        <v>494042.27483345562</v>
      </c>
      <c r="M50" s="4" t="str">
        <f t="shared" si="0"/>
        <v xml:space="preserve">AGOSTO  2023 -15% -AUMENTO ACUMULADO 75%  S/BASE DICIEMBRE 22   </v>
      </c>
      <c r="O50" s="5">
        <f t="shared" si="1"/>
        <v>45139</v>
      </c>
      <c r="P50" s="5">
        <f t="shared" si="1"/>
        <v>45169</v>
      </c>
    </row>
    <row r="51" spans="1:16" x14ac:dyDescent="0.3">
      <c r="A51" s="4">
        <v>2023</v>
      </c>
      <c r="B51" s="4" t="s">
        <v>81</v>
      </c>
      <c r="C51" s="3" t="s">
        <v>23</v>
      </c>
      <c r="D51" s="2" t="s">
        <v>18</v>
      </c>
      <c r="E51" s="4" t="s">
        <v>74</v>
      </c>
      <c r="F51" s="7">
        <v>232738.56773881498</v>
      </c>
      <c r="G51" s="8">
        <v>0</v>
      </c>
      <c r="H51" s="7">
        <v>18654.842499999999</v>
      </c>
      <c r="I51" s="9">
        <v>235746.38500000001</v>
      </c>
      <c r="J51" s="7">
        <v>19913.201350383944</v>
      </c>
      <c r="K51" s="8">
        <v>9590.51</v>
      </c>
      <c r="L51" s="6">
        <f>SUM(F51:J51)</f>
        <v>507052.99658919894</v>
      </c>
      <c r="M51" s="4" t="str">
        <f t="shared" si="0"/>
        <v xml:space="preserve">AGOSTO  2023 -15% -AUMENTO ACUMULADO 75%  S/BASE DICIEMBRE 22   </v>
      </c>
      <c r="O51" s="5">
        <f t="shared" si="1"/>
        <v>45139</v>
      </c>
      <c r="P51" s="5">
        <f t="shared" si="1"/>
        <v>45169</v>
      </c>
    </row>
    <row r="52" spans="1:16" x14ac:dyDescent="0.3">
      <c r="A52" s="4">
        <v>2023</v>
      </c>
      <c r="B52" s="4" t="s">
        <v>81</v>
      </c>
      <c r="C52" s="3" t="s">
        <v>23</v>
      </c>
      <c r="D52" s="2" t="s">
        <v>19</v>
      </c>
      <c r="E52" s="4" t="s">
        <v>75</v>
      </c>
      <c r="F52" s="7">
        <v>241288.04795646915</v>
      </c>
      <c r="G52" s="8">
        <v>0</v>
      </c>
      <c r="H52" s="7">
        <v>18654.842499999999</v>
      </c>
      <c r="I52" s="9">
        <v>235746.38500000001</v>
      </c>
      <c r="J52" s="7">
        <v>20590.416878243417</v>
      </c>
      <c r="K52" s="8">
        <v>9916.66</v>
      </c>
      <c r="L52" s="6">
        <f>SUM(F52:J52)</f>
        <v>516279.6923347126</v>
      </c>
      <c r="M52" s="4" t="str">
        <f t="shared" si="0"/>
        <v xml:space="preserve">AGOSTO  2023 -15% -AUMENTO ACUMULADO 75%  S/BASE DICIEMBRE 22   </v>
      </c>
      <c r="O52" s="5">
        <f t="shared" si="1"/>
        <v>45139</v>
      </c>
      <c r="P52" s="5">
        <f t="shared" si="1"/>
        <v>45169</v>
      </c>
    </row>
    <row r="53" spans="1:16" x14ac:dyDescent="0.3">
      <c r="A53" s="4">
        <v>2023</v>
      </c>
      <c r="B53" s="4" t="s">
        <v>81</v>
      </c>
      <c r="C53" s="3" t="s">
        <v>23</v>
      </c>
      <c r="D53" s="2" t="s">
        <v>20</v>
      </c>
      <c r="E53" s="4" t="s">
        <v>76</v>
      </c>
      <c r="F53" s="7">
        <v>255048.89014207979</v>
      </c>
      <c r="G53" s="8">
        <v>0</v>
      </c>
      <c r="H53" s="7">
        <v>18654.842499999999</v>
      </c>
      <c r="I53" s="9">
        <v>235746.38500000001</v>
      </c>
      <c r="J53" s="7">
        <v>21680.431214468903</v>
      </c>
      <c r="K53" s="8">
        <v>10441.629999999999</v>
      </c>
      <c r="L53" s="6">
        <f>SUM(F53:J53)</f>
        <v>531130.54885654873</v>
      </c>
      <c r="M53" s="4" t="str">
        <f t="shared" si="0"/>
        <v xml:space="preserve">AGOSTO  2023 -15% -AUMENTO ACUMULADO 75%  S/BASE DICIEMBRE 22   </v>
      </c>
      <c r="O53" s="5">
        <f t="shared" si="1"/>
        <v>45139</v>
      </c>
      <c r="P53" s="5">
        <f t="shared" si="1"/>
        <v>45169</v>
      </c>
    </row>
    <row r="54" spans="1:16" x14ac:dyDescent="0.3">
      <c r="A54" s="4">
        <v>2023</v>
      </c>
      <c r="B54" s="4" t="s">
        <v>81</v>
      </c>
      <c r="C54" s="3" t="s">
        <v>23</v>
      </c>
      <c r="D54" s="2" t="s">
        <v>21</v>
      </c>
      <c r="E54" s="4" t="s">
        <v>77</v>
      </c>
      <c r="F54" s="7">
        <v>264342.86075574363</v>
      </c>
      <c r="G54" s="8">
        <v>0</v>
      </c>
      <c r="H54" s="7">
        <v>18654.842499999999</v>
      </c>
      <c r="I54" s="9">
        <v>235746.38500000001</v>
      </c>
      <c r="J54" s="7">
        <v>22416.618801878714</v>
      </c>
      <c r="K54" s="8">
        <v>10796.19</v>
      </c>
      <c r="L54" s="6">
        <f>SUM(F54:J54)</f>
        <v>541160.70705762238</v>
      </c>
      <c r="M54" s="4" t="str">
        <f t="shared" si="0"/>
        <v xml:space="preserve">AGOSTO  2023 -15% -AUMENTO ACUMULADO 75%  S/BASE DICIEMBRE 22   </v>
      </c>
      <c r="O54" s="5">
        <f t="shared" si="1"/>
        <v>45139</v>
      </c>
      <c r="P54" s="5">
        <f t="shared" si="1"/>
        <v>45169</v>
      </c>
    </row>
    <row r="55" spans="1:16" x14ac:dyDescent="0.3">
      <c r="A55" s="4">
        <v>2023</v>
      </c>
      <c r="B55" s="4" t="s">
        <v>81</v>
      </c>
      <c r="C55" s="3" t="s">
        <v>23</v>
      </c>
      <c r="D55" s="2" t="s">
        <v>22</v>
      </c>
      <c r="E55" s="4" t="s">
        <v>78</v>
      </c>
      <c r="F55" s="7">
        <v>275870.22157496982</v>
      </c>
      <c r="G55" s="8">
        <v>0</v>
      </c>
      <c r="H55" s="7">
        <v>18654.842499999999</v>
      </c>
      <c r="I55" s="9">
        <v>235746.38500000001</v>
      </c>
      <c r="J55" s="7">
        <v>23329.716153212299</v>
      </c>
      <c r="K55" s="8">
        <v>11235.95</v>
      </c>
      <c r="L55" s="6">
        <f>SUM(F55:J55)</f>
        <v>553601.16522818222</v>
      </c>
      <c r="M55" s="4" t="str">
        <f t="shared" si="0"/>
        <v xml:space="preserve">AGOSTO  2023 -15% -AUMENTO ACUMULADO 75%  S/BASE DICIEMBRE 22   </v>
      </c>
      <c r="O55" s="5">
        <f t="shared" si="1"/>
        <v>45139</v>
      </c>
      <c r="P55" s="5">
        <f t="shared" si="1"/>
        <v>45169</v>
      </c>
    </row>
    <row r="56" spans="1:16" x14ac:dyDescent="0.3">
      <c r="A56" s="4">
        <v>2023</v>
      </c>
      <c r="B56" s="4" t="s">
        <v>79</v>
      </c>
      <c r="C56" s="2" t="s">
        <v>14</v>
      </c>
      <c r="D56" s="2" t="s">
        <v>15</v>
      </c>
      <c r="E56" s="4" t="s">
        <v>25</v>
      </c>
      <c r="F56" s="7">
        <v>237073.32814026601</v>
      </c>
      <c r="G56" s="9">
        <v>266730.19559999998</v>
      </c>
      <c r="H56" s="7">
        <v>0</v>
      </c>
      <c r="I56" s="8">
        <v>0</v>
      </c>
      <c r="J56" s="7">
        <v>18778.888888050333</v>
      </c>
      <c r="K56" s="8">
        <v>7993.62</v>
      </c>
      <c r="L56" s="6">
        <f>SUM(F56:J56)</f>
        <v>522582.41262831632</v>
      </c>
      <c r="M56" s="11" t="s">
        <v>84</v>
      </c>
      <c r="O56" s="5">
        <v>45170</v>
      </c>
      <c r="P56" s="5">
        <v>45199</v>
      </c>
    </row>
    <row r="57" spans="1:16" x14ac:dyDescent="0.3">
      <c r="A57" s="4">
        <v>2023</v>
      </c>
      <c r="B57" s="4" t="s">
        <v>79</v>
      </c>
      <c r="C57" s="2" t="s">
        <v>14</v>
      </c>
      <c r="D57" s="2" t="s">
        <v>16</v>
      </c>
      <c r="E57" s="4" t="s">
        <v>26</v>
      </c>
      <c r="F57" s="7">
        <v>249028.89784498184</v>
      </c>
      <c r="G57" s="9">
        <f>G56</f>
        <v>266730.19559999998</v>
      </c>
      <c r="H57" s="7">
        <v>0</v>
      </c>
      <c r="I57" s="8">
        <v>0</v>
      </c>
      <c r="J57" s="7">
        <v>19725.905226157185</v>
      </c>
      <c r="K57" s="8">
        <v>8396.73</v>
      </c>
      <c r="L57" s="6">
        <f>SUM(F57:J57)</f>
        <v>535484.99867113901</v>
      </c>
      <c r="M57" s="10" t="str">
        <f>M56</f>
        <v xml:space="preserve">SEP  2023 -25% -AUMENTO ACUMULADO 100%  S/BASE DICIEMBRE 22   </v>
      </c>
      <c r="O57" s="5">
        <f>O56</f>
        <v>45170</v>
      </c>
      <c r="P57" s="5">
        <f>P56</f>
        <v>45199</v>
      </c>
    </row>
    <row r="58" spans="1:16" x14ac:dyDescent="0.3">
      <c r="A58" s="4">
        <v>2023</v>
      </c>
      <c r="B58" s="4" t="s">
        <v>79</v>
      </c>
      <c r="C58" s="2" t="s">
        <v>14</v>
      </c>
      <c r="D58" s="2" t="s">
        <v>17</v>
      </c>
      <c r="E58" s="4" t="s">
        <v>27</v>
      </c>
      <c r="F58" s="7">
        <v>261038.78867013298</v>
      </c>
      <c r="G58" s="9">
        <f>G57</f>
        <v>266730.19559999998</v>
      </c>
      <c r="H58" s="7">
        <v>0</v>
      </c>
      <c r="I58" s="8">
        <v>0</v>
      </c>
      <c r="J58" s="7">
        <v>20677.224411374391</v>
      </c>
      <c r="K58" s="8">
        <v>8801.68</v>
      </c>
      <c r="L58" s="6">
        <f>SUM(F58:J58)</f>
        <v>548446.20868150739</v>
      </c>
      <c r="M58" s="4" t="str">
        <f>M57</f>
        <v xml:space="preserve">SEP  2023 -25% -AUMENTO ACUMULADO 100%  S/BASE DICIEMBRE 22   </v>
      </c>
      <c r="O58" s="5">
        <f>O57</f>
        <v>45170</v>
      </c>
      <c r="P58" s="5">
        <f>P57</f>
        <v>45199</v>
      </c>
    </row>
    <row r="59" spans="1:16" x14ac:dyDescent="0.3">
      <c r="A59" s="4">
        <v>2023</v>
      </c>
      <c r="B59" s="4" t="s">
        <v>79</v>
      </c>
      <c r="C59" s="2" t="s">
        <v>14</v>
      </c>
      <c r="D59" s="2" t="s">
        <v>18</v>
      </c>
      <c r="E59" s="4" t="s">
        <v>28</v>
      </c>
      <c r="F59" s="7">
        <v>270711.95860120922</v>
      </c>
      <c r="G59" s="9">
        <f>G58</f>
        <v>266730.19559999998</v>
      </c>
      <c r="H59" s="7">
        <v>0</v>
      </c>
      <c r="I59" s="8">
        <v>0</v>
      </c>
      <c r="J59" s="7">
        <v>21443.448873467547</v>
      </c>
      <c r="K59" s="8">
        <v>9127.84</v>
      </c>
      <c r="L59" s="6">
        <f>SUM(F59:J59)</f>
        <v>558885.60307467671</v>
      </c>
      <c r="M59" s="4" t="str">
        <f>M58</f>
        <v xml:space="preserve">SEP  2023 -25% -AUMENTO ACUMULADO 100%  S/BASE DICIEMBRE 22   </v>
      </c>
      <c r="O59" s="5">
        <f>O58</f>
        <v>45170</v>
      </c>
      <c r="P59" s="5">
        <f>P58</f>
        <v>45199</v>
      </c>
    </row>
    <row r="60" spans="1:16" x14ac:dyDescent="0.3">
      <c r="A60" s="4">
        <v>2023</v>
      </c>
      <c r="B60" s="4" t="s">
        <v>79</v>
      </c>
      <c r="C60" s="2" t="s">
        <v>14</v>
      </c>
      <c r="D60" s="2" t="s">
        <v>19</v>
      </c>
      <c r="E60" s="4" t="s">
        <v>29</v>
      </c>
      <c r="F60" s="7">
        <v>285112.90709891176</v>
      </c>
      <c r="G60" s="9">
        <f>G59</f>
        <v>266730.19559999998</v>
      </c>
      <c r="H60" s="7">
        <v>0</v>
      </c>
      <c r="I60" s="8">
        <v>0</v>
      </c>
      <c r="J60" s="7">
        <v>22584.166869213099</v>
      </c>
      <c r="K60" s="8">
        <v>9613.41</v>
      </c>
      <c r="L60" s="6">
        <f>SUM(F60:J60)</f>
        <v>574427.26956812479</v>
      </c>
      <c r="M60" s="4" t="str">
        <f>M59</f>
        <v xml:space="preserve">SEP  2023 -25% -AUMENTO ACUMULADO 100%  S/BASE DICIEMBRE 22   </v>
      </c>
      <c r="O60" s="5">
        <f>O59</f>
        <v>45170</v>
      </c>
      <c r="P60" s="5">
        <f>P59</f>
        <v>45199</v>
      </c>
    </row>
    <row r="61" spans="1:16" x14ac:dyDescent="0.3">
      <c r="A61" s="4">
        <v>2023</v>
      </c>
      <c r="B61" s="4" t="s">
        <v>79</v>
      </c>
      <c r="C61" s="2" t="s">
        <v>14</v>
      </c>
      <c r="D61" s="2" t="s">
        <v>20</v>
      </c>
      <c r="E61" s="4" t="s">
        <v>30</v>
      </c>
      <c r="F61" s="7">
        <v>297150.02364232164</v>
      </c>
      <c r="G61" s="9">
        <f>G60</f>
        <v>266730.19559999998</v>
      </c>
      <c r="H61" s="7">
        <v>0</v>
      </c>
      <c r="I61" s="8">
        <v>0</v>
      </c>
      <c r="J61" s="7">
        <v>23537.642639239268</v>
      </c>
      <c r="K61" s="8">
        <v>10019.27</v>
      </c>
      <c r="L61" s="6">
        <f>SUM(F61:J61)</f>
        <v>587417.86188156088</v>
      </c>
      <c r="M61" s="4" t="str">
        <f>M60</f>
        <v xml:space="preserve">SEP  2023 -25% -AUMENTO ACUMULADO 100%  S/BASE DICIEMBRE 22   </v>
      </c>
      <c r="O61" s="5">
        <f>O60</f>
        <v>45170</v>
      </c>
      <c r="P61" s="5">
        <f>P60</f>
        <v>45199</v>
      </c>
    </row>
    <row r="62" spans="1:16" x14ac:dyDescent="0.3">
      <c r="A62" s="4">
        <v>2023</v>
      </c>
      <c r="B62" s="4" t="s">
        <v>79</v>
      </c>
      <c r="C62" s="2" t="s">
        <v>14</v>
      </c>
      <c r="D62" s="2" t="s">
        <v>21</v>
      </c>
      <c r="E62" s="4" t="s">
        <v>31</v>
      </c>
      <c r="F62" s="7">
        <v>312773.79437847645</v>
      </c>
      <c r="G62" s="9">
        <f>G61</f>
        <v>266730.19559999998</v>
      </c>
      <c r="H62" s="7">
        <v>0</v>
      </c>
      <c r="I62" s="8">
        <v>0</v>
      </c>
      <c r="J62" s="7">
        <v>24775.221986389752</v>
      </c>
      <c r="K62" s="8">
        <v>10546.08</v>
      </c>
      <c r="L62" s="6">
        <f>SUM(F62:J62)</f>
        <v>604279.21196486615</v>
      </c>
      <c r="M62" s="4" t="str">
        <f>M61</f>
        <v xml:space="preserve">SEP  2023 -25% -AUMENTO ACUMULADO 100%  S/BASE DICIEMBRE 22   </v>
      </c>
      <c r="O62" s="5">
        <f>O61</f>
        <v>45170</v>
      </c>
      <c r="P62" s="5">
        <f>P61</f>
        <v>45199</v>
      </c>
    </row>
    <row r="63" spans="1:16" x14ac:dyDescent="0.3">
      <c r="A63" s="4">
        <v>2023</v>
      </c>
      <c r="B63" s="4" t="s">
        <v>79</v>
      </c>
      <c r="C63" s="2" t="s">
        <v>14</v>
      </c>
      <c r="D63" s="2" t="s">
        <v>22</v>
      </c>
      <c r="E63" s="4" t="s">
        <v>32</v>
      </c>
      <c r="F63" s="7">
        <v>333804.71802515112</v>
      </c>
      <c r="G63" s="9">
        <f>G62</f>
        <v>266730.19559999998</v>
      </c>
      <c r="H63" s="7">
        <v>0</v>
      </c>
      <c r="I63" s="8">
        <v>0</v>
      </c>
      <c r="J63" s="7">
        <v>26441.10899895283</v>
      </c>
      <c r="K63" s="8">
        <v>11255.19</v>
      </c>
      <c r="L63" s="6">
        <f>SUM(F63:J63)</f>
        <v>626976.02262410393</v>
      </c>
      <c r="M63" s="4" t="str">
        <f>M62</f>
        <v xml:space="preserve">SEP  2023 -25% -AUMENTO ACUMULADO 100%  S/BASE DICIEMBRE 22   </v>
      </c>
      <c r="O63" s="5">
        <f>O62</f>
        <v>45170</v>
      </c>
      <c r="P63" s="5">
        <f>P62</f>
        <v>45199</v>
      </c>
    </row>
    <row r="64" spans="1:16" x14ac:dyDescent="0.3">
      <c r="A64" s="4">
        <v>2023</v>
      </c>
      <c r="B64" s="4" t="s">
        <v>79</v>
      </c>
      <c r="C64" s="3" t="s">
        <v>23</v>
      </c>
      <c r="D64" s="2" t="s">
        <v>15</v>
      </c>
      <c r="E64" s="4" t="s">
        <v>33</v>
      </c>
      <c r="F64" s="7">
        <v>274923.57115937123</v>
      </c>
      <c r="G64" s="9">
        <f>G63</f>
        <v>266730.19559999998</v>
      </c>
      <c r="H64" s="7">
        <v>0</v>
      </c>
      <c r="I64" s="8">
        <v>0</v>
      </c>
      <c r="J64" s="7">
        <v>21777.056221412011</v>
      </c>
      <c r="K64" s="8">
        <v>9269.85</v>
      </c>
      <c r="L64" s="6">
        <f>SUM(F64:J64)</f>
        <v>563430.82298078318</v>
      </c>
      <c r="M64" s="4" t="str">
        <f>M63</f>
        <v xml:space="preserve">SEP  2023 -25% -AUMENTO ACUMULADO 100%  S/BASE DICIEMBRE 22   </v>
      </c>
      <c r="O64" s="5">
        <f>O63</f>
        <v>45170</v>
      </c>
      <c r="P64" s="5">
        <f>P63</f>
        <v>45199</v>
      </c>
    </row>
    <row r="65" spans="1:16" x14ac:dyDescent="0.3">
      <c r="A65" s="4">
        <v>2023</v>
      </c>
      <c r="B65" s="4" t="s">
        <v>79</v>
      </c>
      <c r="C65" s="3" t="s">
        <v>23</v>
      </c>
      <c r="D65" s="2" t="s">
        <v>16</v>
      </c>
      <c r="E65" s="4" t="s">
        <v>34</v>
      </c>
      <c r="F65" s="7">
        <v>301008.42112744862</v>
      </c>
      <c r="G65" s="9">
        <f>G64</f>
        <v>266730.19559999998</v>
      </c>
      <c r="H65" s="7">
        <v>0</v>
      </c>
      <c r="I65" s="8">
        <v>0</v>
      </c>
      <c r="J65" s="7">
        <v>23843.27135853688</v>
      </c>
      <c r="K65" s="8">
        <v>10149.370000000001</v>
      </c>
      <c r="L65" s="6">
        <f>SUM(F65:J65)</f>
        <v>591581.88808598544</v>
      </c>
      <c r="M65" s="4" t="str">
        <f>M64</f>
        <v xml:space="preserve">SEP  2023 -25% -AUMENTO ACUMULADO 100%  S/BASE DICIEMBRE 22   </v>
      </c>
      <c r="O65" s="5">
        <f>O64</f>
        <v>45170</v>
      </c>
      <c r="P65" s="5">
        <f>P64</f>
        <v>45199</v>
      </c>
    </row>
    <row r="66" spans="1:16" x14ac:dyDescent="0.3">
      <c r="A66" s="4">
        <v>2023</v>
      </c>
      <c r="B66" s="4" t="s">
        <v>79</v>
      </c>
      <c r="C66" s="3" t="s">
        <v>23</v>
      </c>
      <c r="D66" s="2" t="s">
        <v>17</v>
      </c>
      <c r="E66" s="4" t="s">
        <v>35</v>
      </c>
      <c r="F66" s="7">
        <v>321196.99555284163</v>
      </c>
      <c r="G66" s="9">
        <f>G65</f>
        <v>266730.19559999998</v>
      </c>
      <c r="H66" s="7">
        <v>0</v>
      </c>
      <c r="I66" s="8">
        <v>0</v>
      </c>
      <c r="J66" s="7">
        <v>25442.434785804759</v>
      </c>
      <c r="K66" s="8">
        <v>10830.09</v>
      </c>
      <c r="L66" s="6">
        <f>SUM(F66:J66)</f>
        <v>613369.62593864626</v>
      </c>
      <c r="M66" s="4" t="str">
        <f>M65</f>
        <v xml:space="preserve">SEP  2023 -25% -AUMENTO ACUMULADO 100%  S/BASE DICIEMBRE 22   </v>
      </c>
      <c r="O66" s="5">
        <f>O65</f>
        <v>45170</v>
      </c>
      <c r="P66" s="5">
        <f>P65</f>
        <v>45199</v>
      </c>
    </row>
    <row r="67" spans="1:16" x14ac:dyDescent="0.3">
      <c r="A67" s="4">
        <v>2023</v>
      </c>
      <c r="B67" s="4" t="s">
        <v>79</v>
      </c>
      <c r="C67" s="3" t="s">
        <v>23</v>
      </c>
      <c r="D67" s="2" t="s">
        <v>18</v>
      </c>
      <c r="E67" s="4" t="s">
        <v>36</v>
      </c>
      <c r="F67" s="7">
        <v>338016.29098331317</v>
      </c>
      <c r="G67" s="9">
        <f>G66</f>
        <v>266730.19559999998</v>
      </c>
      <c r="H67" s="7">
        <v>0</v>
      </c>
      <c r="I67" s="8">
        <v>0</v>
      </c>
      <c r="J67" s="7">
        <v>26774.713210129423</v>
      </c>
      <c r="K67" s="8">
        <v>11397.2</v>
      </c>
      <c r="L67" s="6">
        <f>SUM(F67:J67)</f>
        <v>631521.19979344262</v>
      </c>
      <c r="M67" s="4" t="str">
        <f>M66</f>
        <v xml:space="preserve">SEP  2023 -25% -AUMENTO ACUMULADO 100%  S/BASE DICIEMBRE 22   </v>
      </c>
      <c r="O67" s="5">
        <f>O66</f>
        <v>45170</v>
      </c>
      <c r="P67" s="5">
        <f>P66</f>
        <v>45199</v>
      </c>
    </row>
    <row r="68" spans="1:16" x14ac:dyDescent="0.3">
      <c r="A68" s="4">
        <v>2023</v>
      </c>
      <c r="B68" s="4" t="s">
        <v>79</v>
      </c>
      <c r="C68" s="3" t="s">
        <v>23</v>
      </c>
      <c r="D68" s="2" t="s">
        <v>19</v>
      </c>
      <c r="E68" s="4" t="s">
        <v>37</v>
      </c>
      <c r="F68" s="7">
        <v>354835.62601378479</v>
      </c>
      <c r="G68" s="9">
        <f>G67</f>
        <v>266730.19559999998</v>
      </c>
      <c r="H68" s="7">
        <v>0</v>
      </c>
      <c r="I68" s="8">
        <v>0</v>
      </c>
      <c r="J68" s="7">
        <v>28106.994771221969</v>
      </c>
      <c r="K68" s="8">
        <v>11964.31</v>
      </c>
      <c r="L68" s="6">
        <f>SUM(F68:J68)</f>
        <v>649672.81638500676</v>
      </c>
      <c r="M68" s="4" t="str">
        <f>M67</f>
        <v xml:space="preserve">SEP  2023 -25% -AUMENTO ACUMULADO 100%  S/BASE DICIEMBRE 22   </v>
      </c>
      <c r="O68" s="5">
        <f>O67</f>
        <v>45170</v>
      </c>
      <c r="P68" s="5">
        <f>P67</f>
        <v>45199</v>
      </c>
    </row>
    <row r="69" spans="1:16" x14ac:dyDescent="0.3">
      <c r="A69" s="4">
        <v>2023</v>
      </c>
      <c r="B69" s="4" t="s">
        <v>79</v>
      </c>
      <c r="C69" s="3" t="s">
        <v>23</v>
      </c>
      <c r="D69" s="2" t="s">
        <v>20</v>
      </c>
      <c r="E69" s="4" t="s">
        <v>38</v>
      </c>
      <c r="F69" s="7">
        <v>371682.07210447401</v>
      </c>
      <c r="G69" s="9">
        <f>G68</f>
        <v>266730.19559999998</v>
      </c>
      <c r="H69" s="7">
        <v>0</v>
      </c>
      <c r="I69" s="8">
        <v>0</v>
      </c>
      <c r="J69" s="7">
        <v>29441.423834909841</v>
      </c>
      <c r="K69" s="8">
        <v>12532.34</v>
      </c>
      <c r="L69" s="6">
        <f>SUM(F69:J69)</f>
        <v>667853.69153938384</v>
      </c>
      <c r="M69" s="4" t="str">
        <f>M68</f>
        <v xml:space="preserve">SEP  2023 -25% -AUMENTO ACUMULADO 100%  S/BASE DICIEMBRE 22   </v>
      </c>
      <c r="O69" s="5">
        <f>O68</f>
        <v>45170</v>
      </c>
      <c r="P69" s="5">
        <f>P68</f>
        <v>45199</v>
      </c>
    </row>
    <row r="70" spans="1:16" x14ac:dyDescent="0.3">
      <c r="A70" s="4">
        <v>2023</v>
      </c>
      <c r="B70" s="4" t="s">
        <v>79</v>
      </c>
      <c r="C70" s="3" t="s">
        <v>23</v>
      </c>
      <c r="D70" s="2" t="s">
        <v>21</v>
      </c>
      <c r="E70" s="4" t="s">
        <v>39</v>
      </c>
      <c r="F70" s="7">
        <v>388501.40713494556</v>
      </c>
      <c r="G70" s="9">
        <f>G69</f>
        <v>266730.19559999998</v>
      </c>
      <c r="H70" s="7">
        <v>0</v>
      </c>
      <c r="I70" s="8">
        <v>0</v>
      </c>
      <c r="J70" s="7">
        <v>30773.70539600238</v>
      </c>
      <c r="K70" s="8">
        <v>13099.45</v>
      </c>
      <c r="L70" s="6">
        <f>SUM(F70:J70)</f>
        <v>686005.30813094787</v>
      </c>
      <c r="M70" s="4" t="str">
        <f>M69</f>
        <v xml:space="preserve">SEP  2023 -25% -AUMENTO ACUMULADO 100%  S/BASE DICIEMBRE 22   </v>
      </c>
      <c r="O70" s="5">
        <f>O69</f>
        <v>45170</v>
      </c>
      <c r="P70" s="5">
        <f>P69</f>
        <v>45199</v>
      </c>
    </row>
    <row r="71" spans="1:16" x14ac:dyDescent="0.3">
      <c r="A71" s="4">
        <v>2023</v>
      </c>
      <c r="B71" s="4" t="s">
        <v>79</v>
      </c>
      <c r="C71" s="3" t="s">
        <v>23</v>
      </c>
      <c r="D71" s="2" t="s">
        <v>22</v>
      </c>
      <c r="E71" s="4" t="s">
        <v>40</v>
      </c>
      <c r="F71" s="7">
        <v>405320.6629654172</v>
      </c>
      <c r="G71" s="9">
        <f>G70</f>
        <v>266730.19559999998</v>
      </c>
      <c r="H71" s="7">
        <v>0</v>
      </c>
      <c r="I71" s="8">
        <v>0</v>
      </c>
      <c r="J71" s="7">
        <v>32105.980683559177</v>
      </c>
      <c r="K71" s="8">
        <v>13666.56</v>
      </c>
      <c r="L71" s="6">
        <f>SUM(F71:J71)</f>
        <v>704156.83924897632</v>
      </c>
      <c r="M71" s="4" t="str">
        <f>M70</f>
        <v xml:space="preserve">SEP  2023 -25% -AUMENTO ACUMULADO 100%  S/BASE DICIEMBRE 22   </v>
      </c>
      <c r="O71" s="5">
        <f>O70</f>
        <v>45170</v>
      </c>
      <c r="P71" s="5">
        <f>P70</f>
        <v>45199</v>
      </c>
    </row>
    <row r="72" spans="1:16" x14ac:dyDescent="0.3">
      <c r="A72" s="4">
        <v>2023</v>
      </c>
      <c r="B72" s="4" t="s">
        <v>79</v>
      </c>
      <c r="C72" s="3" t="s">
        <v>24</v>
      </c>
      <c r="D72" s="2" t="s">
        <v>15</v>
      </c>
      <c r="E72" s="4" t="s">
        <v>41</v>
      </c>
      <c r="F72" s="7">
        <v>413716.79682152357</v>
      </c>
      <c r="G72" s="9">
        <f>G71</f>
        <v>266730.19559999998</v>
      </c>
      <c r="H72" s="7">
        <v>0</v>
      </c>
      <c r="I72" s="8">
        <v>0</v>
      </c>
      <c r="J72" s="7">
        <v>32771.049445236713</v>
      </c>
      <c r="K72" s="8">
        <v>13949.66</v>
      </c>
      <c r="L72" s="6">
        <f>SUM(F72:J72)</f>
        <v>713218.04186676024</v>
      </c>
      <c r="M72" s="4" t="str">
        <f>M71</f>
        <v xml:space="preserve">SEP  2023 -25% -AUMENTO ACUMULADO 100%  S/BASE DICIEMBRE 22   </v>
      </c>
      <c r="O72" s="5">
        <f>O71</f>
        <v>45170</v>
      </c>
      <c r="P72" s="5">
        <f>P71</f>
        <v>45199</v>
      </c>
    </row>
    <row r="73" spans="1:16" x14ac:dyDescent="0.3">
      <c r="A73" s="4">
        <v>2023</v>
      </c>
      <c r="B73" s="4" t="s">
        <v>79</v>
      </c>
      <c r="C73" s="3" t="s">
        <v>24</v>
      </c>
      <c r="D73" s="2" t="s">
        <v>16</v>
      </c>
      <c r="E73" s="4" t="s">
        <v>42</v>
      </c>
      <c r="F73" s="7">
        <v>430563.24291221279</v>
      </c>
      <c r="G73" s="9">
        <f>G72</f>
        <v>266730.19559999998</v>
      </c>
      <c r="H73" s="7">
        <v>0</v>
      </c>
      <c r="I73" s="8">
        <v>0</v>
      </c>
      <c r="J73" s="7">
        <v>34105.478508924585</v>
      </c>
      <c r="K73" s="8">
        <v>14517.69</v>
      </c>
      <c r="L73" s="6">
        <f>SUM(F73:J73)</f>
        <v>731398.91702113743</v>
      </c>
      <c r="M73" s="4" t="str">
        <f>M72</f>
        <v xml:space="preserve">SEP  2023 -25% -AUMENTO ACUMULADO 100%  S/BASE DICIEMBRE 22   </v>
      </c>
      <c r="O73" s="5">
        <f>O72</f>
        <v>45170</v>
      </c>
      <c r="P73" s="5">
        <f>P72</f>
        <v>45199</v>
      </c>
    </row>
    <row r="74" spans="1:16" x14ac:dyDescent="0.3">
      <c r="A74" s="4">
        <v>2023</v>
      </c>
      <c r="B74" s="4" t="s">
        <v>79</v>
      </c>
      <c r="C74" s="3" t="s">
        <v>24</v>
      </c>
      <c r="D74" s="2" t="s">
        <v>17</v>
      </c>
      <c r="E74" s="4" t="s">
        <v>43</v>
      </c>
      <c r="F74" s="7">
        <v>447382.49874268443</v>
      </c>
      <c r="G74" s="9">
        <f>G73</f>
        <v>266730.19559999998</v>
      </c>
      <c r="H74" s="7">
        <v>0</v>
      </c>
      <c r="I74" s="8">
        <v>0</v>
      </c>
      <c r="J74" s="7">
        <v>35437.753796481382</v>
      </c>
      <c r="K74" s="8">
        <v>15084.8</v>
      </c>
      <c r="L74" s="6">
        <f>SUM(F74:J74)</f>
        <v>749550.44813916588</v>
      </c>
      <c r="M74" s="4" t="str">
        <f>M73</f>
        <v xml:space="preserve">SEP  2023 -25% -AUMENTO ACUMULADO 100%  S/BASE DICIEMBRE 22   </v>
      </c>
      <c r="O74" s="5">
        <f>O73</f>
        <v>45170</v>
      </c>
      <c r="P74" s="5">
        <f>P73</f>
        <v>45199</v>
      </c>
    </row>
    <row r="75" spans="1:16" x14ac:dyDescent="0.3">
      <c r="A75" s="4">
        <v>2023</v>
      </c>
      <c r="B75" s="4" t="s">
        <v>79</v>
      </c>
      <c r="C75" s="3" t="s">
        <v>24</v>
      </c>
      <c r="D75" s="2" t="s">
        <v>18</v>
      </c>
      <c r="E75" s="4" t="s">
        <v>44</v>
      </c>
      <c r="F75" s="7">
        <v>464201.79417315603</v>
      </c>
      <c r="G75" s="9">
        <f>G74</f>
        <v>266730.19559999998</v>
      </c>
      <c r="H75" s="7">
        <v>0</v>
      </c>
      <c r="I75" s="8">
        <v>0</v>
      </c>
      <c r="J75" s="7">
        <v>36770.032220806053</v>
      </c>
      <c r="K75" s="8">
        <v>15651.91</v>
      </c>
      <c r="L75" s="6">
        <f>SUM(F75:J75)</f>
        <v>767702.02199396212</v>
      </c>
      <c r="M75" s="4" t="str">
        <f>M74</f>
        <v xml:space="preserve">SEP  2023 -25% -AUMENTO ACUMULADO 100%  S/BASE DICIEMBRE 22   </v>
      </c>
      <c r="O75" s="5">
        <f>O74</f>
        <v>45170</v>
      </c>
      <c r="P75" s="5">
        <f>P74</f>
        <v>45199</v>
      </c>
    </row>
    <row r="76" spans="1:16" x14ac:dyDescent="0.3">
      <c r="A76" s="4">
        <v>2023</v>
      </c>
      <c r="B76" s="4" t="s">
        <v>79</v>
      </c>
      <c r="C76" s="3" t="s">
        <v>24</v>
      </c>
      <c r="D76" s="2" t="s">
        <v>19</v>
      </c>
      <c r="E76" s="4" t="s">
        <v>45</v>
      </c>
      <c r="F76" s="7">
        <v>481021.12920362758</v>
      </c>
      <c r="G76" s="9">
        <f>G75</f>
        <v>266730.19559999998</v>
      </c>
      <c r="H76" s="7">
        <v>0</v>
      </c>
      <c r="I76" s="8">
        <v>0</v>
      </c>
      <c r="J76" s="7">
        <v>38102.313781898592</v>
      </c>
      <c r="K76" s="8">
        <v>16219.02</v>
      </c>
      <c r="L76" s="6">
        <f>SUM(F76:J76)</f>
        <v>785853.63858552615</v>
      </c>
      <c r="M76" s="4" t="str">
        <f>M75</f>
        <v xml:space="preserve">SEP  2023 -25% -AUMENTO ACUMULADO 100%  S/BASE DICIEMBRE 22   </v>
      </c>
      <c r="O76" s="5">
        <f>O75</f>
        <v>45170</v>
      </c>
      <c r="P76" s="5">
        <f>P75</f>
        <v>45199</v>
      </c>
    </row>
    <row r="77" spans="1:16" x14ac:dyDescent="0.3">
      <c r="A77" s="4">
        <v>2023</v>
      </c>
      <c r="B77" s="4" t="s">
        <v>79</v>
      </c>
      <c r="C77" s="3" t="s">
        <v>24</v>
      </c>
      <c r="D77" s="2" t="s">
        <v>20</v>
      </c>
      <c r="E77" s="4" t="s">
        <v>46</v>
      </c>
      <c r="F77" s="7">
        <v>497840.42463409918</v>
      </c>
      <c r="G77" s="9">
        <f>G76</f>
        <v>266730.19559999998</v>
      </c>
      <c r="H77" s="7">
        <v>0</v>
      </c>
      <c r="I77" s="8">
        <v>0</v>
      </c>
      <c r="J77" s="7">
        <v>39434.592206223264</v>
      </c>
      <c r="K77" s="8">
        <v>16786.13</v>
      </c>
      <c r="L77" s="6">
        <f>SUM(F77:J77)</f>
        <v>804005.2124403225</v>
      </c>
      <c r="M77" s="4" t="str">
        <f>M76</f>
        <v xml:space="preserve">SEP  2023 -25% -AUMENTO ACUMULADO 100%  S/BASE DICIEMBRE 22   </v>
      </c>
      <c r="O77" s="5">
        <f>O76</f>
        <v>45170</v>
      </c>
      <c r="P77" s="5">
        <f>P76</f>
        <v>45199</v>
      </c>
    </row>
    <row r="78" spans="1:16" x14ac:dyDescent="0.3">
      <c r="A78" s="4">
        <v>2023</v>
      </c>
      <c r="B78" s="4" t="s">
        <v>80</v>
      </c>
      <c r="C78" s="2" t="s">
        <v>14</v>
      </c>
      <c r="D78" s="2" t="s">
        <v>15</v>
      </c>
      <c r="E78" s="4" t="s">
        <v>47</v>
      </c>
      <c r="F78" s="7">
        <v>206972.85549504234</v>
      </c>
      <c r="G78" s="8">
        <v>0</v>
      </c>
      <c r="H78" s="7">
        <v>21106.621800000001</v>
      </c>
      <c r="I78" s="9">
        <v>266730.19559999998</v>
      </c>
      <c r="J78" s="7">
        <v>18066.474180655558</v>
      </c>
      <c r="K78" s="8">
        <v>7690.36</v>
      </c>
      <c r="L78" s="6">
        <f>SUM(F78:J78)</f>
        <v>512876.1470756979</v>
      </c>
      <c r="M78" s="4" t="str">
        <f>M77</f>
        <v xml:space="preserve">SEP  2023 -25% -AUMENTO ACUMULADO 100%  S/BASE DICIEMBRE 22   </v>
      </c>
      <c r="O78" s="5">
        <f>O77</f>
        <v>45170</v>
      </c>
      <c r="P78" s="5">
        <f>P77</f>
        <v>45199</v>
      </c>
    </row>
    <row r="79" spans="1:16" x14ac:dyDescent="0.3">
      <c r="A79" s="4">
        <v>2023</v>
      </c>
      <c r="B79" s="4" t="s">
        <v>80</v>
      </c>
      <c r="C79" s="2" t="s">
        <v>14</v>
      </c>
      <c r="D79" s="2" t="s">
        <v>16</v>
      </c>
      <c r="E79" s="4" t="s">
        <v>48</v>
      </c>
      <c r="F79" s="7">
        <v>213684.30242466746</v>
      </c>
      <c r="G79" s="8">
        <v>0</v>
      </c>
      <c r="H79" s="7">
        <v>21106.621800000001</v>
      </c>
      <c r="I79" s="9">
        <f>I78</f>
        <v>266730.19559999998</v>
      </c>
      <c r="J79" s="7">
        <v>18598.096683946642</v>
      </c>
      <c r="K79" s="8">
        <v>7916.66</v>
      </c>
      <c r="L79" s="6">
        <f>SUM(F79:J79)</f>
        <v>520119.21650861413</v>
      </c>
      <c r="M79" s="4" t="str">
        <f>M78</f>
        <v xml:space="preserve">SEP  2023 -25% -AUMENTO ACUMULADO 100%  S/BASE DICIEMBRE 22   </v>
      </c>
      <c r="O79" s="5">
        <f>O78</f>
        <v>45170</v>
      </c>
      <c r="P79" s="5">
        <f>P78</f>
        <v>45199</v>
      </c>
    </row>
    <row r="80" spans="1:16" x14ac:dyDescent="0.3">
      <c r="A80" s="4">
        <v>2023</v>
      </c>
      <c r="B80" s="4" t="s">
        <v>80</v>
      </c>
      <c r="C80" s="2" t="s">
        <v>14</v>
      </c>
      <c r="D80" s="2" t="s">
        <v>17</v>
      </c>
      <c r="E80" s="4" t="s">
        <v>49</v>
      </c>
      <c r="F80" s="7">
        <v>222107.56299903264</v>
      </c>
      <c r="G80" s="8">
        <v>0</v>
      </c>
      <c r="H80" s="7">
        <v>21106.621800000001</v>
      </c>
      <c r="I80" s="9">
        <f>I79</f>
        <v>266730.19559999998</v>
      </c>
      <c r="J80" s="7">
        <v>19265.314188513461</v>
      </c>
      <c r="K80" s="8">
        <v>8200.67</v>
      </c>
      <c r="L80" s="6">
        <f>SUM(F80:J80)</f>
        <v>529209.69458754605</v>
      </c>
      <c r="M80" s="4" t="str">
        <f>M79</f>
        <v xml:space="preserve">SEP  2023 -25% -AUMENTO ACUMULADO 100%  S/BASE DICIEMBRE 22   </v>
      </c>
      <c r="O80" s="5">
        <f>O79</f>
        <v>45170</v>
      </c>
      <c r="P80" s="5">
        <f>P79</f>
        <v>45199</v>
      </c>
    </row>
    <row r="81" spans="1:21" x14ac:dyDescent="0.3">
      <c r="A81" s="4">
        <v>2023</v>
      </c>
      <c r="B81" s="4" t="s">
        <v>80</v>
      </c>
      <c r="C81" s="2" t="s">
        <v>14</v>
      </c>
      <c r="D81" s="2" t="s">
        <v>18</v>
      </c>
      <c r="E81" s="4" t="s">
        <v>50</v>
      </c>
      <c r="F81" s="7">
        <v>230530.74437339781</v>
      </c>
      <c r="G81" s="8">
        <v>0</v>
      </c>
      <c r="H81" s="7">
        <v>21106.621800000001</v>
      </c>
      <c r="I81" s="9">
        <f>I80</f>
        <v>266730.19559999998</v>
      </c>
      <c r="J81" s="7">
        <v>19932.525419544527</v>
      </c>
      <c r="K81" s="8">
        <v>8484.68</v>
      </c>
      <c r="L81" s="6">
        <f>SUM(F81:J81)</f>
        <v>538300.08719294227</v>
      </c>
      <c r="M81" s="4" t="str">
        <f>M80</f>
        <v xml:space="preserve">SEP  2023 -25% -AUMENTO ACUMULADO 100%  S/BASE DICIEMBRE 22   </v>
      </c>
      <c r="O81" s="5">
        <f>O80</f>
        <v>45170</v>
      </c>
      <c r="P81" s="5">
        <f>P80</f>
        <v>45199</v>
      </c>
    </row>
    <row r="82" spans="1:21" x14ac:dyDescent="0.3">
      <c r="A82" s="4">
        <v>2023</v>
      </c>
      <c r="B82" s="4" t="s">
        <v>80</v>
      </c>
      <c r="C82" s="2" t="s">
        <v>14</v>
      </c>
      <c r="D82" s="2" t="s">
        <v>19</v>
      </c>
      <c r="E82" s="4" t="s">
        <v>51</v>
      </c>
      <c r="F82" s="7">
        <v>238926.81882950422</v>
      </c>
      <c r="G82" s="8">
        <v>0</v>
      </c>
      <c r="H82" s="7">
        <v>21106.621800000001</v>
      </c>
      <c r="I82" s="9">
        <f>I81</f>
        <v>266730.19559999998</v>
      </c>
      <c r="J82" s="7">
        <v>20597.58947607025</v>
      </c>
      <c r="K82" s="8">
        <v>8767.7800000000007</v>
      </c>
      <c r="L82" s="6">
        <f>SUM(F82:J82)</f>
        <v>547361.22570557438</v>
      </c>
      <c r="M82" s="4" t="str">
        <f>M81</f>
        <v xml:space="preserve">SEP  2023 -25% -AUMENTO ACUMULADO 100%  S/BASE DICIEMBRE 22   </v>
      </c>
      <c r="O82" s="5">
        <f>O81</f>
        <v>45170</v>
      </c>
      <c r="P82" s="5">
        <f>P81</f>
        <v>45199</v>
      </c>
    </row>
    <row r="83" spans="1:21" x14ac:dyDescent="0.3">
      <c r="A83" s="4">
        <v>2023</v>
      </c>
      <c r="B83" s="4" t="s">
        <v>80</v>
      </c>
      <c r="C83" s="2" t="s">
        <v>14</v>
      </c>
      <c r="D83" s="2" t="s">
        <v>20</v>
      </c>
      <c r="E83" s="4" t="s">
        <v>52</v>
      </c>
      <c r="F83" s="7">
        <v>247350.10334582831</v>
      </c>
      <c r="G83" s="8">
        <v>0</v>
      </c>
      <c r="H83" s="7">
        <v>21106.621800000001</v>
      </c>
      <c r="I83" s="9">
        <f>I82</f>
        <v>266730.19559999998</v>
      </c>
      <c r="J83" s="7">
        <v>21264.808877111001</v>
      </c>
      <c r="K83" s="8">
        <v>9051.7999999999993</v>
      </c>
      <c r="L83" s="6">
        <f>SUM(F83:J83)</f>
        <v>556451.72962293925</v>
      </c>
      <c r="M83" s="4" t="str">
        <f>M82</f>
        <v xml:space="preserve">SEP  2023 -25% -AUMENTO ACUMULADO 100%  S/BASE DICIEMBRE 22   </v>
      </c>
      <c r="O83" s="5">
        <f>O82</f>
        <v>45170</v>
      </c>
      <c r="P83" s="5">
        <f>P82</f>
        <v>45199</v>
      </c>
    </row>
    <row r="84" spans="1:21" x14ac:dyDescent="0.3">
      <c r="A84" s="4">
        <v>2023</v>
      </c>
      <c r="B84" s="4" t="s">
        <v>80</v>
      </c>
      <c r="C84" s="2" t="s">
        <v>14</v>
      </c>
      <c r="D84" s="2" t="s">
        <v>21</v>
      </c>
      <c r="E84" s="4" t="s">
        <v>53</v>
      </c>
      <c r="F84" s="7">
        <v>255746.17780193471</v>
      </c>
      <c r="G84" s="8">
        <v>0</v>
      </c>
      <c r="H84" s="7">
        <v>21106.621800000001</v>
      </c>
      <c r="I84" s="9">
        <f>I83</f>
        <v>266730.19559999998</v>
      </c>
      <c r="J84" s="7">
        <v>21929.872933636729</v>
      </c>
      <c r="K84" s="8">
        <v>9334.9</v>
      </c>
      <c r="L84" s="6">
        <f>SUM(F84:J84)</f>
        <v>565512.86813557148</v>
      </c>
      <c r="M84" s="4" t="str">
        <f>M83</f>
        <v xml:space="preserve">SEP  2023 -25% -AUMENTO ACUMULADO 100%  S/BASE DICIEMBRE 22   </v>
      </c>
      <c r="O84" s="5">
        <f>O83</f>
        <v>45170</v>
      </c>
      <c r="P84" s="5">
        <f>P83</f>
        <v>45199</v>
      </c>
    </row>
    <row r="85" spans="1:21" x14ac:dyDescent="0.3">
      <c r="A85" s="4">
        <v>2023</v>
      </c>
      <c r="B85" s="4" t="s">
        <v>80</v>
      </c>
      <c r="C85" s="2" t="s">
        <v>14</v>
      </c>
      <c r="D85" s="2" t="s">
        <v>22</v>
      </c>
      <c r="E85" s="4" t="s">
        <v>54</v>
      </c>
      <c r="F85" s="7">
        <v>264169.3987762999</v>
      </c>
      <c r="G85" s="8">
        <v>0</v>
      </c>
      <c r="H85" s="7">
        <v>21106.621800000001</v>
      </c>
      <c r="I85" s="9">
        <f>I84</f>
        <v>266730.19559999998</v>
      </c>
      <c r="J85" s="7">
        <v>22597.087301435669</v>
      </c>
      <c r="K85" s="8">
        <v>9618.91</v>
      </c>
      <c r="L85" s="6">
        <f>SUM(F85:J85)</f>
        <v>574603.30347773549</v>
      </c>
      <c r="M85" s="4" t="str">
        <f>M84</f>
        <v xml:space="preserve">SEP  2023 -25% -AUMENTO ACUMULADO 100%  S/BASE DICIEMBRE 22   </v>
      </c>
      <c r="O85" s="5">
        <f>O84</f>
        <v>45170</v>
      </c>
      <c r="P85" s="5">
        <f>P84</f>
        <v>45199</v>
      </c>
    </row>
    <row r="86" spans="1:21" x14ac:dyDescent="0.3">
      <c r="A86" s="4">
        <v>2023</v>
      </c>
      <c r="B86" s="4" t="s">
        <v>80</v>
      </c>
      <c r="C86" s="3" t="s">
        <v>23</v>
      </c>
      <c r="D86" s="2" t="s">
        <v>15</v>
      </c>
      <c r="E86" s="4" t="s">
        <v>55</v>
      </c>
      <c r="F86" s="7">
        <v>247350.10334582831</v>
      </c>
      <c r="G86" s="8">
        <v>0</v>
      </c>
      <c r="H86" s="7">
        <v>21106.621800000001</v>
      </c>
      <c r="I86" s="9">
        <f>I85</f>
        <v>266730.19559999998</v>
      </c>
      <c r="J86" s="7">
        <v>21264.808877111001</v>
      </c>
      <c r="K86" s="8">
        <v>9051.7999999999993</v>
      </c>
      <c r="L86" s="6">
        <f>SUM(F86:J86)</f>
        <v>556451.72962293925</v>
      </c>
      <c r="M86" s="4" t="str">
        <f>M85</f>
        <v xml:space="preserve">SEP  2023 -25% -AUMENTO ACUMULADO 100%  S/BASE DICIEMBRE 22   </v>
      </c>
      <c r="O86" s="5">
        <f>O85</f>
        <v>45170</v>
      </c>
      <c r="P86" s="5">
        <f>P85</f>
        <v>45199</v>
      </c>
    </row>
    <row r="87" spans="1:21" x14ac:dyDescent="0.3">
      <c r="A87" s="4">
        <v>2023</v>
      </c>
      <c r="B87" s="4" t="s">
        <v>80</v>
      </c>
      <c r="C87" s="3" t="s">
        <v>23</v>
      </c>
      <c r="D87" s="2" t="s">
        <v>16</v>
      </c>
      <c r="E87" s="4" t="s">
        <v>56</v>
      </c>
      <c r="F87" s="7">
        <v>260555.54280725514</v>
      </c>
      <c r="G87" s="8">
        <v>0</v>
      </c>
      <c r="H87" s="7">
        <v>21106.621800000001</v>
      </c>
      <c r="I87" s="9">
        <f>I86</f>
        <v>266730.19559999998</v>
      </c>
      <c r="J87" s="7">
        <v>22310.829035976312</v>
      </c>
      <c r="K87" s="8">
        <v>9497.06</v>
      </c>
      <c r="L87" s="6">
        <f>SUM(F87:J87)</f>
        <v>570703.18924323143</v>
      </c>
      <c r="M87" s="4" t="str">
        <f>M86</f>
        <v xml:space="preserve">SEP  2023 -25% -AUMENTO ACUMULADO 100%  S/BASE DICIEMBRE 22   </v>
      </c>
      <c r="O87" s="5">
        <f>O86</f>
        <v>45170</v>
      </c>
      <c r="P87" s="5">
        <f>P86</f>
        <v>45199</v>
      </c>
      <c r="Q87" s="12"/>
      <c r="R87" s="12"/>
      <c r="S87" s="12"/>
      <c r="T87" s="12"/>
      <c r="U87" s="12"/>
    </row>
    <row r="88" spans="1:21" x14ac:dyDescent="0.3">
      <c r="A88" s="4">
        <v>2023</v>
      </c>
      <c r="B88" s="4" t="s">
        <v>80</v>
      </c>
      <c r="C88" s="3" t="s">
        <v>23</v>
      </c>
      <c r="D88" s="2" t="s">
        <v>17</v>
      </c>
      <c r="E88" s="4" t="s">
        <v>57</v>
      </c>
      <c r="F88" s="7">
        <v>273761.021868682</v>
      </c>
      <c r="G88" s="8">
        <v>0</v>
      </c>
      <c r="H88" s="7">
        <v>21106.621800000001</v>
      </c>
      <c r="I88" s="9">
        <f>I87</f>
        <v>266730.19559999998</v>
      </c>
      <c r="J88" s="7">
        <v>23356.852331609509</v>
      </c>
      <c r="K88" s="8">
        <v>9942.32</v>
      </c>
      <c r="L88" s="6">
        <f>SUM(F88:J88)</f>
        <v>584954.69160029152</v>
      </c>
      <c r="M88" s="4" t="str">
        <f>M87</f>
        <v xml:space="preserve">SEP  2023 -25% -AUMENTO ACUMULADO 100%  S/BASE DICIEMBRE 22   </v>
      </c>
      <c r="O88" s="5">
        <f>O87</f>
        <v>45170</v>
      </c>
      <c r="P88" s="5">
        <f>P87</f>
        <v>45199</v>
      </c>
    </row>
    <row r="89" spans="1:21" x14ac:dyDescent="0.3">
      <c r="A89" s="4">
        <v>2023</v>
      </c>
      <c r="B89" s="4" t="s">
        <v>80</v>
      </c>
      <c r="C89" s="3" t="s">
        <v>23</v>
      </c>
      <c r="D89" s="2" t="s">
        <v>18</v>
      </c>
      <c r="E89" s="4" t="s">
        <v>58</v>
      </c>
      <c r="F89" s="7">
        <v>286966.42173010885</v>
      </c>
      <c r="G89" s="8">
        <v>0</v>
      </c>
      <c r="H89" s="7">
        <v>21106.621800000001</v>
      </c>
      <c r="I89" s="9">
        <f>I88</f>
        <v>266730.19559999998</v>
      </c>
      <c r="J89" s="7">
        <v>24402.869353706945</v>
      </c>
      <c r="K89" s="8">
        <v>10387.58</v>
      </c>
      <c r="L89" s="6">
        <f>SUM(F89:J89)</f>
        <v>599206.1084838158</v>
      </c>
      <c r="M89" s="4" t="str">
        <f>M88</f>
        <v xml:space="preserve">SEP  2023 -25% -AUMENTO ACUMULADO 100%  S/BASE DICIEMBRE 22   </v>
      </c>
      <c r="O89" s="5">
        <f>O88</f>
        <v>45170</v>
      </c>
      <c r="P89" s="5">
        <f>P88</f>
        <v>45199</v>
      </c>
    </row>
    <row r="90" spans="1:21" x14ac:dyDescent="0.3">
      <c r="A90" s="4">
        <v>2023</v>
      </c>
      <c r="B90" s="4" t="s">
        <v>80</v>
      </c>
      <c r="C90" s="3" t="s">
        <v>23</v>
      </c>
      <c r="D90" s="2" t="s">
        <v>19</v>
      </c>
      <c r="E90" s="4" t="s">
        <v>59</v>
      </c>
      <c r="F90" s="7">
        <v>300171.90079153568</v>
      </c>
      <c r="G90" s="8">
        <v>0</v>
      </c>
      <c r="H90" s="7">
        <v>21106.621800000001</v>
      </c>
      <c r="I90" s="9">
        <f>I89</f>
        <v>266730.19559999998</v>
      </c>
      <c r="J90" s="7">
        <v>25448.892649340134</v>
      </c>
      <c r="K90" s="8">
        <v>10832.84</v>
      </c>
      <c r="L90" s="6">
        <f>SUM(F90:J90)</f>
        <v>613457.61084087577</v>
      </c>
      <c r="M90" s="4" t="str">
        <f>M89</f>
        <v xml:space="preserve">SEP  2023 -25% -AUMENTO ACUMULADO 100%  S/BASE DICIEMBRE 22   </v>
      </c>
      <c r="O90" s="5">
        <f>O89</f>
        <v>45170</v>
      </c>
      <c r="P90" s="5">
        <f>P89</f>
        <v>45199</v>
      </c>
    </row>
    <row r="91" spans="1:21" x14ac:dyDescent="0.3">
      <c r="A91" s="4">
        <v>2023</v>
      </c>
      <c r="B91" s="4" t="s">
        <v>80</v>
      </c>
      <c r="C91" s="3" t="s">
        <v>23</v>
      </c>
      <c r="D91" s="2" t="s">
        <v>20</v>
      </c>
      <c r="E91" s="4" t="s">
        <v>60</v>
      </c>
      <c r="F91" s="7">
        <v>314627.28506771463</v>
      </c>
      <c r="G91" s="8">
        <v>0</v>
      </c>
      <c r="H91" s="7">
        <v>21106.621800000001</v>
      </c>
      <c r="I91" s="9">
        <f>I90</f>
        <v>266730.19559999998</v>
      </c>
      <c r="J91" s="7">
        <v>26593.922574409673</v>
      </c>
      <c r="K91" s="8">
        <v>11320.24</v>
      </c>
      <c r="L91" s="6">
        <f>SUM(F91:J91)</f>
        <v>629058.02504212421</v>
      </c>
      <c r="M91" s="4" t="str">
        <f>M90</f>
        <v xml:space="preserve">SEP  2023 -25% -AUMENTO ACUMULADO 100%  S/BASE DICIEMBRE 22   </v>
      </c>
      <c r="O91" s="5">
        <f>O90</f>
        <v>45170</v>
      </c>
      <c r="P91" s="5">
        <f>P90</f>
        <v>45199</v>
      </c>
    </row>
    <row r="92" spans="1:21" x14ac:dyDescent="0.3">
      <c r="A92" s="4">
        <v>2023</v>
      </c>
      <c r="B92" s="4" t="s">
        <v>80</v>
      </c>
      <c r="C92" s="3" t="s">
        <v>23</v>
      </c>
      <c r="D92" s="2" t="s">
        <v>21</v>
      </c>
      <c r="E92" s="4" t="s">
        <v>61</v>
      </c>
      <c r="F92" s="7">
        <v>323050.51018403866</v>
      </c>
      <c r="G92" s="8">
        <v>0</v>
      </c>
      <c r="H92" s="7">
        <v>21106.621800000001</v>
      </c>
      <c r="I92" s="9">
        <f>I91</f>
        <v>266730.19559999998</v>
      </c>
      <c r="J92" s="7">
        <v>27261.137270298601</v>
      </c>
      <c r="K92" s="8">
        <v>11604.26</v>
      </c>
      <c r="L92" s="6">
        <f>SUM(F92:J92)</f>
        <v>638148.46485433728</v>
      </c>
      <c r="M92" s="4" t="str">
        <f>M91</f>
        <v xml:space="preserve">SEP  2023 -25% -AUMENTO ACUMULADO 100%  S/BASE DICIEMBRE 22   </v>
      </c>
      <c r="O92" s="5">
        <f>O91</f>
        <v>45170</v>
      </c>
      <c r="P92" s="5">
        <f>P91</f>
        <v>45199</v>
      </c>
    </row>
    <row r="93" spans="1:21" x14ac:dyDescent="0.3">
      <c r="A93" s="4">
        <v>2023</v>
      </c>
      <c r="B93" s="4" t="s">
        <v>80</v>
      </c>
      <c r="C93" s="3" t="s">
        <v>23</v>
      </c>
      <c r="D93" s="2" t="s">
        <v>22</v>
      </c>
      <c r="E93" s="4" t="s">
        <v>62</v>
      </c>
      <c r="F93" s="7">
        <v>348293.06618887547</v>
      </c>
      <c r="G93" s="8">
        <v>0</v>
      </c>
      <c r="H93" s="7">
        <v>21106.621800000001</v>
      </c>
      <c r="I93" s="9">
        <f>I92</f>
        <v>266730.19559999998</v>
      </c>
      <c r="J93" s="7">
        <v>29260.633199190092</v>
      </c>
      <c r="K93" s="8">
        <v>12455.38</v>
      </c>
      <c r="L93" s="6">
        <f>SUM(F93:J93)</f>
        <v>665390.51678806555</v>
      </c>
      <c r="M93" s="4" t="str">
        <f>M92</f>
        <v xml:space="preserve">SEP  2023 -25% -AUMENTO ACUMULADO 100%  S/BASE DICIEMBRE 22   </v>
      </c>
      <c r="O93" s="5">
        <f>O92</f>
        <v>45170</v>
      </c>
      <c r="P93" s="5">
        <f>P92</f>
        <v>45199</v>
      </c>
    </row>
    <row r="94" spans="1:21" x14ac:dyDescent="0.3">
      <c r="A94" s="4">
        <v>2023</v>
      </c>
      <c r="B94" s="4" t="s">
        <v>81</v>
      </c>
      <c r="C94" s="2" t="s">
        <v>14</v>
      </c>
      <c r="D94" s="2" t="s">
        <v>15</v>
      </c>
      <c r="E94" s="4" t="s">
        <v>63</v>
      </c>
      <c r="F94" s="7">
        <v>201755.9188382104</v>
      </c>
      <c r="G94" s="8">
        <v>0</v>
      </c>
      <c r="H94" s="7">
        <v>21106.621800000001</v>
      </c>
      <c r="I94" s="9">
        <f>I93</f>
        <v>266730.19559999998</v>
      </c>
      <c r="J94" s="7">
        <v>17653.233793880881</v>
      </c>
      <c r="K94" s="8">
        <v>7514.46</v>
      </c>
      <c r="L94" s="6">
        <f>SUM(F94:J94)</f>
        <v>507245.97003209125</v>
      </c>
      <c r="M94" s="4" t="str">
        <f>M93</f>
        <v xml:space="preserve">SEP  2023 -25% -AUMENTO ACUMULADO 100%  S/BASE DICIEMBRE 22   </v>
      </c>
      <c r="O94" s="5">
        <f>O93</f>
        <v>45170</v>
      </c>
      <c r="P94" s="5">
        <f>P93</f>
        <v>45199</v>
      </c>
    </row>
    <row r="95" spans="1:21" x14ac:dyDescent="0.3">
      <c r="A95" s="4">
        <v>2023</v>
      </c>
      <c r="B95" s="4" t="s">
        <v>81</v>
      </c>
      <c r="C95" s="2" t="s">
        <v>14</v>
      </c>
      <c r="D95" s="2" t="s">
        <v>16</v>
      </c>
      <c r="E95" s="4" t="s">
        <v>64</v>
      </c>
      <c r="F95" s="7">
        <v>206049.07409310763</v>
      </c>
      <c r="G95" s="8">
        <v>0</v>
      </c>
      <c r="H95" s="7">
        <v>21106.621800000001</v>
      </c>
      <c r="I95" s="9">
        <f>I94</f>
        <v>266730.19559999998</v>
      </c>
      <c r="J95" s="7">
        <v>17993.300245654675</v>
      </c>
      <c r="K95" s="8">
        <v>7659.21</v>
      </c>
      <c r="L95" s="6">
        <f>SUM(F95:J95)</f>
        <v>511879.19173876225</v>
      </c>
      <c r="M95" s="4" t="str">
        <f>M94</f>
        <v xml:space="preserve">SEP  2023 -25% -AUMENTO ACUMULADO 100%  S/BASE DICIEMBRE 22   </v>
      </c>
      <c r="O95" s="5">
        <f>O94</f>
        <v>45170</v>
      </c>
      <c r="P95" s="5">
        <f>P94</f>
        <v>45199</v>
      </c>
    </row>
    <row r="96" spans="1:21" x14ac:dyDescent="0.3">
      <c r="A96" s="4">
        <v>2023</v>
      </c>
      <c r="B96" s="4" t="s">
        <v>81</v>
      </c>
      <c r="C96" s="2" t="s">
        <v>14</v>
      </c>
      <c r="D96" s="2" t="s">
        <v>17</v>
      </c>
      <c r="E96" s="4" t="s">
        <v>65</v>
      </c>
      <c r="F96" s="7">
        <v>211999.61135622734</v>
      </c>
      <c r="G96" s="8">
        <v>0</v>
      </c>
      <c r="H96" s="7">
        <v>21106.621800000001</v>
      </c>
      <c r="I96" s="9">
        <f>I95</f>
        <v>266730.19559999998</v>
      </c>
      <c r="J96" s="7">
        <v>18464.650097470199</v>
      </c>
      <c r="K96" s="8">
        <v>7859.85</v>
      </c>
      <c r="L96" s="6">
        <f>SUM(F96:J96)</f>
        <v>518301.07885369752</v>
      </c>
      <c r="M96" s="4" t="str">
        <f>M95</f>
        <v xml:space="preserve">SEP  2023 -25% -AUMENTO ACUMULADO 100%  S/BASE DICIEMBRE 22   </v>
      </c>
      <c r="O96" s="5">
        <f>O95</f>
        <v>45170</v>
      </c>
      <c r="P96" s="5">
        <f>P95</f>
        <v>45199</v>
      </c>
    </row>
    <row r="97" spans="1:16" x14ac:dyDescent="0.3">
      <c r="A97" s="4">
        <v>2023</v>
      </c>
      <c r="B97" s="4" t="s">
        <v>81</v>
      </c>
      <c r="C97" s="2" t="s">
        <v>14</v>
      </c>
      <c r="D97" s="2" t="s">
        <v>18</v>
      </c>
      <c r="E97" s="4" t="s">
        <v>66</v>
      </c>
      <c r="F97" s="7">
        <v>218058.96491825877</v>
      </c>
      <c r="G97" s="8">
        <v>0</v>
      </c>
      <c r="H97" s="7">
        <v>21106.621800000001</v>
      </c>
      <c r="I97" s="9">
        <f>I96</f>
        <v>266730.19559999998</v>
      </c>
      <c r="J97" s="7">
        <v>18944.619430871877</v>
      </c>
      <c r="K97" s="8">
        <v>8064.16</v>
      </c>
      <c r="L97" s="6">
        <f>SUM(F97:J97)</f>
        <v>524840.40174913069</v>
      </c>
      <c r="M97" s="4" t="str">
        <f>M96</f>
        <v xml:space="preserve">SEP  2023 -25% -AUMENTO ACUMULADO 100%  S/BASE DICIEMBRE 22   </v>
      </c>
      <c r="O97" s="5">
        <f>O96</f>
        <v>45170</v>
      </c>
      <c r="P97" s="5">
        <f>P96</f>
        <v>45199</v>
      </c>
    </row>
    <row r="98" spans="1:16" x14ac:dyDescent="0.3">
      <c r="A98" s="4">
        <v>2023</v>
      </c>
      <c r="B98" s="4" t="s">
        <v>81</v>
      </c>
      <c r="C98" s="2" t="s">
        <v>14</v>
      </c>
      <c r="D98" s="2" t="s">
        <v>19</v>
      </c>
      <c r="E98" s="4" t="s">
        <v>67</v>
      </c>
      <c r="F98" s="7">
        <v>224036.71224159613</v>
      </c>
      <c r="G98" s="8">
        <v>0</v>
      </c>
      <c r="H98" s="7">
        <v>21106.621800000001</v>
      </c>
      <c r="I98" s="9">
        <f>I97</f>
        <v>266730.19559999998</v>
      </c>
      <c r="J98" s="7">
        <v>19418.124627202422</v>
      </c>
      <c r="K98" s="8">
        <v>8265.7199999999993</v>
      </c>
      <c r="L98" s="6">
        <f>SUM(F98:J98)</f>
        <v>531291.65426879853</v>
      </c>
      <c r="M98" s="4" t="str">
        <f>M97</f>
        <v xml:space="preserve">SEP  2023 -25% -AUMENTO ACUMULADO 100%  S/BASE DICIEMBRE 22   </v>
      </c>
      <c r="O98" s="5">
        <f>O97</f>
        <v>45170</v>
      </c>
      <c r="P98" s="5">
        <f>P97</f>
        <v>45199</v>
      </c>
    </row>
    <row r="99" spans="1:16" x14ac:dyDescent="0.3">
      <c r="A99" s="4">
        <v>2023</v>
      </c>
      <c r="B99" s="4" t="s">
        <v>81</v>
      </c>
      <c r="C99" s="2" t="s">
        <v>14</v>
      </c>
      <c r="D99" s="2" t="s">
        <v>20</v>
      </c>
      <c r="E99" s="4" t="s">
        <v>68</v>
      </c>
      <c r="F99" s="7">
        <v>230096.06580362757</v>
      </c>
      <c r="G99" s="8">
        <v>0</v>
      </c>
      <c r="H99" s="7">
        <v>21106.621800000001</v>
      </c>
      <c r="I99" s="9">
        <f>I98</f>
        <v>266730.19559999998</v>
      </c>
      <c r="J99" s="7">
        <v>19898.093960604099</v>
      </c>
      <c r="K99" s="8">
        <v>8470.0300000000007</v>
      </c>
      <c r="L99" s="6">
        <f>SUM(F99:J99)</f>
        <v>537830.97716423159</v>
      </c>
      <c r="M99" s="4" t="str">
        <f>M98</f>
        <v xml:space="preserve">SEP  2023 -25% -AUMENTO ACUMULADO 100%  S/BASE DICIEMBRE 22   </v>
      </c>
      <c r="O99" s="5">
        <f>O98</f>
        <v>45170</v>
      </c>
      <c r="P99" s="5">
        <f>P98</f>
        <v>45199</v>
      </c>
    </row>
    <row r="100" spans="1:16" x14ac:dyDescent="0.3">
      <c r="A100" s="4">
        <v>2023</v>
      </c>
      <c r="B100" s="4" t="s">
        <v>81</v>
      </c>
      <c r="C100" s="2" t="s">
        <v>14</v>
      </c>
      <c r="D100" s="2" t="s">
        <v>21</v>
      </c>
      <c r="E100" s="4" t="s">
        <v>69</v>
      </c>
      <c r="F100" s="7">
        <v>236073.83292696494</v>
      </c>
      <c r="G100" s="8">
        <v>0</v>
      </c>
      <c r="H100" s="7">
        <v>21106.621800000001</v>
      </c>
      <c r="I100" s="9">
        <f>I99</f>
        <v>266730.19559999998</v>
      </c>
      <c r="J100" s="7">
        <v>20371.600725318582</v>
      </c>
      <c r="K100" s="8">
        <v>8671.59</v>
      </c>
      <c r="L100" s="6">
        <f>SUM(F100:J100)</f>
        <v>544282.25105228345</v>
      </c>
      <c r="M100" s="4" t="str">
        <f>M99</f>
        <v xml:space="preserve">SEP  2023 -25% -AUMENTO ACUMULADO 100%  S/BASE DICIEMBRE 22   </v>
      </c>
      <c r="O100" s="5">
        <f>O99</f>
        <v>45170</v>
      </c>
      <c r="P100" s="5">
        <f>P99</f>
        <v>45199</v>
      </c>
    </row>
    <row r="101" spans="1:16" x14ac:dyDescent="0.3">
      <c r="A101" s="4">
        <v>2023</v>
      </c>
      <c r="B101" s="4" t="s">
        <v>81</v>
      </c>
      <c r="C101" s="2" t="s">
        <v>14</v>
      </c>
      <c r="D101" s="2" t="s">
        <v>22</v>
      </c>
      <c r="E101" s="4" t="s">
        <v>70</v>
      </c>
      <c r="F101" s="7">
        <v>242133.12294703748</v>
      </c>
      <c r="G101" s="8">
        <v>0</v>
      </c>
      <c r="H101" s="7">
        <v>21106.621800000001</v>
      </c>
      <c r="I101" s="9">
        <f>I100</f>
        <v>266730.19559999998</v>
      </c>
      <c r="J101" s="7">
        <v>20851.565025478456</v>
      </c>
      <c r="K101" s="8">
        <v>8875.89</v>
      </c>
      <c r="L101" s="6">
        <f>SUM(F101:J101)</f>
        <v>550821.505372516</v>
      </c>
      <c r="M101" s="4" t="str">
        <f>M100</f>
        <v xml:space="preserve">SEP  2023 -25% -AUMENTO ACUMULADO 100%  S/BASE DICIEMBRE 22   </v>
      </c>
      <c r="O101" s="5">
        <f>O100</f>
        <v>45170</v>
      </c>
      <c r="P101" s="5">
        <f>P100</f>
        <v>45199</v>
      </c>
    </row>
    <row r="102" spans="1:16" x14ac:dyDescent="0.3">
      <c r="A102" s="4">
        <v>2023</v>
      </c>
      <c r="B102" s="4" t="s">
        <v>81</v>
      </c>
      <c r="C102" s="3" t="s">
        <v>23</v>
      </c>
      <c r="D102" s="2" t="s">
        <v>15</v>
      </c>
      <c r="E102" s="4" t="s">
        <v>71</v>
      </c>
      <c r="F102" s="7">
        <v>230530.74437339781</v>
      </c>
      <c r="G102" s="8">
        <v>0</v>
      </c>
      <c r="H102" s="7">
        <v>21106.621800000001</v>
      </c>
      <c r="I102" s="9">
        <f>I101</f>
        <v>266730.19559999998</v>
      </c>
      <c r="J102" s="7">
        <v>19932.525419544527</v>
      </c>
      <c r="K102" s="8">
        <v>8484.68</v>
      </c>
      <c r="L102" s="6">
        <f>SUM(F102:J102)</f>
        <v>538300.08719294227</v>
      </c>
      <c r="M102" s="4" t="str">
        <f>M101</f>
        <v xml:space="preserve">SEP  2023 -25% -AUMENTO ACUMULADO 100%  S/BASE DICIEMBRE 22   </v>
      </c>
      <c r="O102" s="5">
        <f>O101</f>
        <v>45170</v>
      </c>
      <c r="P102" s="5">
        <f>P101</f>
        <v>45199</v>
      </c>
    </row>
    <row r="103" spans="1:16" x14ac:dyDescent="0.3">
      <c r="A103" s="4">
        <v>2023</v>
      </c>
      <c r="B103" s="4" t="s">
        <v>81</v>
      </c>
      <c r="C103" s="3" t="s">
        <v>23</v>
      </c>
      <c r="D103" s="2" t="s">
        <v>16</v>
      </c>
      <c r="E103" s="4" t="s">
        <v>72</v>
      </c>
      <c r="F103" s="7">
        <v>243980.82435090689</v>
      </c>
      <c r="G103" s="8">
        <v>0</v>
      </c>
      <c r="H103" s="7">
        <v>21106.621800000001</v>
      </c>
      <c r="I103" s="9">
        <f>I102</f>
        <v>266730.19559999998</v>
      </c>
      <c r="J103" s="7">
        <v>20997.923874167791</v>
      </c>
      <c r="K103" s="8">
        <v>8938.19</v>
      </c>
      <c r="L103" s="6">
        <f>SUM(F103:J103)</f>
        <v>552815.56562507467</v>
      </c>
      <c r="M103" s="4" t="str">
        <f>M102</f>
        <v xml:space="preserve">SEP  2023 -25% -AUMENTO ACUMULADO 100%  S/BASE DICIEMBRE 22   </v>
      </c>
      <c r="O103" s="5">
        <f>O102</f>
        <v>45170</v>
      </c>
      <c r="P103" s="5">
        <f>P102</f>
        <v>45199</v>
      </c>
    </row>
    <row r="104" spans="1:16" x14ac:dyDescent="0.3">
      <c r="A104" s="4">
        <v>2023</v>
      </c>
      <c r="B104" s="4" t="s">
        <v>81</v>
      </c>
      <c r="C104" s="3" t="s">
        <v>23</v>
      </c>
      <c r="D104" s="2" t="s">
        <v>17</v>
      </c>
      <c r="E104" s="4" t="s">
        <v>73</v>
      </c>
      <c r="F104" s="7">
        <v>249686.82423990328</v>
      </c>
      <c r="G104" s="8">
        <v>0</v>
      </c>
      <c r="H104" s="7">
        <v>21106.621800000001</v>
      </c>
      <c r="I104" s="9">
        <f>I103</f>
        <v>266730.19559999998</v>
      </c>
      <c r="J104" s="7">
        <v>21449.903600235048</v>
      </c>
      <c r="K104" s="8">
        <v>9130.59</v>
      </c>
      <c r="L104" s="6">
        <f>SUM(F104:J104)</f>
        <v>558973.54524013819</v>
      </c>
      <c r="M104" s="4" t="str">
        <f>M103</f>
        <v xml:space="preserve">SEP  2023 -25% -AUMENTO ACUMULADO 100%  S/BASE DICIEMBRE 22   </v>
      </c>
      <c r="O104" s="5">
        <f>O103</f>
        <v>45170</v>
      </c>
      <c r="P104" s="5">
        <f>P103</f>
        <v>45199</v>
      </c>
    </row>
    <row r="105" spans="1:16" x14ac:dyDescent="0.3">
      <c r="A105" s="4">
        <v>2023</v>
      </c>
      <c r="B105" s="4" t="s">
        <v>81</v>
      </c>
      <c r="C105" s="3" t="s">
        <v>23</v>
      </c>
      <c r="D105" s="2" t="s">
        <v>18</v>
      </c>
      <c r="E105" s="4" t="s">
        <v>74</v>
      </c>
      <c r="F105" s="7">
        <v>263327.06521305925</v>
      </c>
      <c r="G105" s="8">
        <v>0</v>
      </c>
      <c r="H105" s="7">
        <v>21106.621800000001</v>
      </c>
      <c r="I105" s="9">
        <f>I104</f>
        <v>266730.19559999998</v>
      </c>
      <c r="J105" s="7">
        <v>22530.364956434409</v>
      </c>
      <c r="K105" s="8">
        <v>9590.51</v>
      </c>
      <c r="L105" s="6">
        <f>SUM(F105:J105)</f>
        <v>573694.24756949372</v>
      </c>
      <c r="M105" s="4" t="str">
        <f>M104</f>
        <v xml:space="preserve">SEP  2023 -25% -AUMENTO ACUMULADO 100%  S/BASE DICIEMBRE 22   </v>
      </c>
      <c r="O105" s="5">
        <f>O104</f>
        <v>45170</v>
      </c>
      <c r="P105" s="5">
        <f>P104</f>
        <v>45199</v>
      </c>
    </row>
    <row r="106" spans="1:16" x14ac:dyDescent="0.3">
      <c r="A106" s="4">
        <v>2023</v>
      </c>
      <c r="B106" s="4" t="s">
        <v>81</v>
      </c>
      <c r="C106" s="3" t="s">
        <v>23</v>
      </c>
      <c r="D106" s="2" t="s">
        <v>19</v>
      </c>
      <c r="E106" s="4" t="s">
        <v>75</v>
      </c>
      <c r="F106" s="7">
        <v>273000.19140217651</v>
      </c>
      <c r="G106" s="8">
        <v>0</v>
      </c>
      <c r="H106" s="7">
        <v>21106.621800000001</v>
      </c>
      <c r="I106" s="9">
        <f>I105</f>
        <v>266730.19559999998</v>
      </c>
      <c r="J106" s="7">
        <v>23296.585953669695</v>
      </c>
      <c r="K106" s="8">
        <v>9916.66</v>
      </c>
      <c r="L106" s="6">
        <f>SUM(F106:J106)</f>
        <v>584133.59475584619</v>
      </c>
      <c r="M106" s="4" t="str">
        <f>M105</f>
        <v xml:space="preserve">SEP  2023 -25% -AUMENTO ACUMULADO 100%  S/BASE DICIEMBRE 22   </v>
      </c>
      <c r="O106" s="5">
        <f>O105</f>
        <v>45170</v>
      </c>
      <c r="P106" s="5">
        <f>P105</f>
        <v>45199</v>
      </c>
    </row>
    <row r="107" spans="1:16" x14ac:dyDescent="0.3">
      <c r="A107" s="4">
        <v>2023</v>
      </c>
      <c r="B107" s="4" t="s">
        <v>81</v>
      </c>
      <c r="C107" s="3" t="s">
        <v>23</v>
      </c>
      <c r="D107" s="2" t="s">
        <v>20</v>
      </c>
      <c r="E107" s="4" t="s">
        <v>76</v>
      </c>
      <c r="F107" s="7">
        <v>288569.60141789599</v>
      </c>
      <c r="G107" s="8">
        <v>0</v>
      </c>
      <c r="H107" s="7">
        <v>21106.621800000001</v>
      </c>
      <c r="I107" s="9">
        <f>I106</f>
        <v>266730.19559999998</v>
      </c>
      <c r="J107" s="7">
        <v>24529.859316941955</v>
      </c>
      <c r="K107" s="8">
        <v>10441.629999999999</v>
      </c>
      <c r="L107" s="6">
        <f>SUM(F107:J107)</f>
        <v>600936.27813483786</v>
      </c>
      <c r="M107" s="4" t="str">
        <f>M106</f>
        <v xml:space="preserve">SEP  2023 -25% -AUMENTO ACUMULADO 100%  S/BASE DICIEMBRE 22   </v>
      </c>
      <c r="O107" s="5">
        <f>O106</f>
        <v>45170</v>
      </c>
      <c r="P107" s="5">
        <f>P106</f>
        <v>45199</v>
      </c>
    </row>
    <row r="108" spans="1:16" x14ac:dyDescent="0.3">
      <c r="A108" s="4">
        <v>2023</v>
      </c>
      <c r="B108" s="4" t="s">
        <v>81</v>
      </c>
      <c r="C108" s="3" t="s">
        <v>23</v>
      </c>
      <c r="D108" s="2" t="s">
        <v>21</v>
      </c>
      <c r="E108" s="4" t="s">
        <v>77</v>
      </c>
      <c r="F108" s="7">
        <v>299085.0653122128</v>
      </c>
      <c r="G108" s="8">
        <v>0</v>
      </c>
      <c r="H108" s="7">
        <v>21106.621800000001</v>
      </c>
      <c r="I108" s="9">
        <f>I107</f>
        <v>266730.19559999998</v>
      </c>
      <c r="J108" s="7">
        <v>25362.802987268493</v>
      </c>
      <c r="K108" s="8">
        <v>10796.19</v>
      </c>
      <c r="L108" s="6">
        <f>SUM(F108:J108)</f>
        <v>612284.6856994814</v>
      </c>
      <c r="M108" s="4" t="str">
        <f>M107</f>
        <v xml:space="preserve">SEP  2023 -25% -AUMENTO ACUMULADO 100%  S/BASE DICIEMBRE 22   </v>
      </c>
      <c r="O108" s="5">
        <f>O107</f>
        <v>45170</v>
      </c>
      <c r="P108" s="5">
        <f>P107</f>
        <v>45199</v>
      </c>
    </row>
    <row r="109" spans="1:16" x14ac:dyDescent="0.3">
      <c r="A109" s="4">
        <v>2023</v>
      </c>
      <c r="B109" s="4" t="s">
        <v>81</v>
      </c>
      <c r="C109" s="3" t="s">
        <v>23</v>
      </c>
      <c r="D109" s="2" t="s">
        <v>22</v>
      </c>
      <c r="E109" s="4" t="s">
        <v>78</v>
      </c>
      <c r="F109" s="7">
        <v>312127.45069625153</v>
      </c>
      <c r="G109" s="8">
        <v>0</v>
      </c>
      <c r="H109" s="7">
        <v>21106.621800000001</v>
      </c>
      <c r="I109" s="9">
        <f>I108</f>
        <v>266730.19559999998</v>
      </c>
      <c r="J109" s="7">
        <v>26395.907419063053</v>
      </c>
      <c r="K109" s="8">
        <v>11235.95</v>
      </c>
      <c r="L109" s="6">
        <f>SUM(F109:J109)</f>
        <v>626360.17551531456</v>
      </c>
      <c r="M109" s="4" t="str">
        <f>M108</f>
        <v xml:space="preserve">SEP  2023 -25% -AUMENTO ACUMULADO 100%  S/BASE DICIEMBRE 22   </v>
      </c>
      <c r="O109" s="5">
        <f>O108</f>
        <v>45170</v>
      </c>
      <c r="P109" s="5">
        <f>P108</f>
        <v>45199</v>
      </c>
    </row>
    <row r="110" spans="1:16" x14ac:dyDescent="0.3">
      <c r="A110" s="4">
        <v>2023</v>
      </c>
      <c r="B110" s="4" t="s">
        <v>79</v>
      </c>
      <c r="C110" s="2" t="s">
        <v>14</v>
      </c>
      <c r="D110" s="2" t="s">
        <v>15</v>
      </c>
      <c r="E110" s="4" t="s">
        <v>25</v>
      </c>
      <c r="F110" s="7">
        <v>258625.44888029021</v>
      </c>
      <c r="G110" s="9">
        <v>290978.39520000003</v>
      </c>
      <c r="H110" s="7">
        <v>0</v>
      </c>
      <c r="I110" s="8">
        <v>0</v>
      </c>
      <c r="J110" s="7">
        <v>20486.06060514582</v>
      </c>
      <c r="K110" s="8">
        <v>7993.62</v>
      </c>
      <c r="L110" s="6">
        <f>SUM(F110:J110)</f>
        <v>570089.90468543617</v>
      </c>
      <c r="M110" s="13" t="s">
        <v>85</v>
      </c>
      <c r="O110" s="5">
        <v>45200</v>
      </c>
      <c r="P110" s="5">
        <v>45230</v>
      </c>
    </row>
    <row r="111" spans="1:16" x14ac:dyDescent="0.3">
      <c r="A111" s="4">
        <v>2023</v>
      </c>
      <c r="B111" s="4" t="s">
        <v>79</v>
      </c>
      <c r="C111" s="2" t="s">
        <v>14</v>
      </c>
      <c r="D111" s="2" t="s">
        <v>16</v>
      </c>
      <c r="E111" s="4" t="s">
        <v>26</v>
      </c>
      <c r="F111" s="7">
        <v>271667.88855816203</v>
      </c>
      <c r="G111" s="9">
        <f>G110</f>
        <v>290978.39520000003</v>
      </c>
      <c r="H111" s="7">
        <v>0</v>
      </c>
      <c r="I111" s="8">
        <v>0</v>
      </c>
      <c r="J111" s="7">
        <v>21519.169337626023</v>
      </c>
      <c r="K111" s="8">
        <v>8396.73</v>
      </c>
      <c r="L111" s="6">
        <f>SUM(F111:J111)</f>
        <v>584165.45309578814</v>
      </c>
      <c r="M111" s="10" t="str">
        <f>M110</f>
        <v xml:space="preserve">OCTUBRE 2023 -18% -AUMENTO ACUMULADO 116%  S/BASE DICIEMBRE 22   </v>
      </c>
      <c r="O111" s="5">
        <f>O110</f>
        <v>45200</v>
      </c>
      <c r="P111" s="5">
        <f>P110</f>
        <v>45230</v>
      </c>
    </row>
    <row r="112" spans="1:16" x14ac:dyDescent="0.3">
      <c r="A112" s="4">
        <v>2023</v>
      </c>
      <c r="B112" s="4" t="s">
        <v>79</v>
      </c>
      <c r="C112" s="2" t="s">
        <v>14</v>
      </c>
      <c r="D112" s="2" t="s">
        <v>17</v>
      </c>
      <c r="E112" s="4" t="s">
        <v>27</v>
      </c>
      <c r="F112" s="7">
        <v>284769.5876401451</v>
      </c>
      <c r="G112" s="9">
        <f t="shared" ref="G112:G131" si="2">G111</f>
        <v>290978.39520000003</v>
      </c>
      <c r="H112" s="7">
        <v>0</v>
      </c>
      <c r="I112" s="8">
        <v>0</v>
      </c>
      <c r="J112" s="7">
        <v>22556.972085135698</v>
      </c>
      <c r="K112" s="8">
        <v>8801.68</v>
      </c>
      <c r="L112" s="6">
        <f>SUM(F112:J112)</f>
        <v>598304.95492528076</v>
      </c>
      <c r="M112" s="4" t="str">
        <f t="shared" ref="M112:M163" si="3">M111</f>
        <v xml:space="preserve">OCTUBRE 2023 -18% -AUMENTO ACUMULADO 116%  S/BASE DICIEMBRE 22   </v>
      </c>
      <c r="O112" s="5">
        <f t="shared" ref="O112:P127" si="4">O111</f>
        <v>45200</v>
      </c>
      <c r="P112" s="5">
        <f t="shared" si="4"/>
        <v>45230</v>
      </c>
    </row>
    <row r="113" spans="1:16" x14ac:dyDescent="0.3">
      <c r="A113" s="4">
        <v>2023</v>
      </c>
      <c r="B113" s="4" t="s">
        <v>79</v>
      </c>
      <c r="C113" s="2" t="s">
        <v>14</v>
      </c>
      <c r="D113" s="2" t="s">
        <v>18</v>
      </c>
      <c r="E113" s="4" t="s">
        <v>28</v>
      </c>
      <c r="F113" s="7">
        <v>295322.1366558646</v>
      </c>
      <c r="G113" s="9">
        <f t="shared" si="2"/>
        <v>290978.39520000003</v>
      </c>
      <c r="H113" s="7">
        <v>0</v>
      </c>
      <c r="I113" s="8">
        <v>0</v>
      </c>
      <c r="J113" s="7">
        <v>23392.853316510053</v>
      </c>
      <c r="K113" s="8">
        <v>9127.84</v>
      </c>
      <c r="L113" s="6">
        <f>SUM(F113:J113)</f>
        <v>609693.38517237478</v>
      </c>
      <c r="M113" s="4" t="str">
        <f t="shared" si="3"/>
        <v xml:space="preserve">OCTUBRE 2023 -18% -AUMENTO ACUMULADO 116%  S/BASE DICIEMBRE 22   </v>
      </c>
      <c r="O113" s="5">
        <f t="shared" si="4"/>
        <v>45200</v>
      </c>
      <c r="P113" s="5">
        <f t="shared" si="4"/>
        <v>45230</v>
      </c>
    </row>
    <row r="114" spans="1:16" x14ac:dyDescent="0.3">
      <c r="A114" s="4">
        <v>2023</v>
      </c>
      <c r="B114" s="4" t="s">
        <v>79</v>
      </c>
      <c r="C114" s="2" t="s">
        <v>14</v>
      </c>
      <c r="D114" s="2" t="s">
        <v>19</v>
      </c>
      <c r="E114" s="4" t="s">
        <v>29</v>
      </c>
      <c r="F114" s="7">
        <v>311032.26228972193</v>
      </c>
      <c r="G114" s="9">
        <f t="shared" si="2"/>
        <v>290978.39520000003</v>
      </c>
      <c r="H114" s="7">
        <v>0</v>
      </c>
      <c r="I114" s="8">
        <v>0</v>
      </c>
      <c r="J114" s="7">
        <v>24637.272948232472</v>
      </c>
      <c r="K114" s="8">
        <v>9613.41</v>
      </c>
      <c r="L114" s="6">
        <f>SUM(F114:J114)</f>
        <v>626647.93043795438</v>
      </c>
      <c r="M114" s="4" t="str">
        <f t="shared" si="3"/>
        <v xml:space="preserve">OCTUBRE 2023 -18% -AUMENTO ACUMULADO 116%  S/BASE DICIEMBRE 22   </v>
      </c>
      <c r="O114" s="5">
        <f t="shared" si="4"/>
        <v>45200</v>
      </c>
      <c r="P114" s="5">
        <f t="shared" si="4"/>
        <v>45230</v>
      </c>
    </row>
    <row r="115" spans="1:16" x14ac:dyDescent="0.3">
      <c r="A115" s="4">
        <v>2023</v>
      </c>
      <c r="B115" s="4" t="s">
        <v>79</v>
      </c>
      <c r="C115" s="2" t="s">
        <v>14</v>
      </c>
      <c r="D115" s="2" t="s">
        <v>20</v>
      </c>
      <c r="E115" s="4" t="s">
        <v>30</v>
      </c>
      <c r="F115" s="7">
        <v>324163.66215526004</v>
      </c>
      <c r="G115" s="9">
        <f t="shared" si="2"/>
        <v>290978.39520000003</v>
      </c>
      <c r="H115" s="7">
        <v>0</v>
      </c>
      <c r="I115" s="8">
        <v>0</v>
      </c>
      <c r="J115" s="7">
        <v>25677.428333715568</v>
      </c>
      <c r="K115" s="8">
        <v>10019.27</v>
      </c>
      <c r="L115" s="6">
        <f>SUM(F115:J115)</f>
        <v>640819.48568897555</v>
      </c>
      <c r="M115" s="4" t="str">
        <f t="shared" si="3"/>
        <v xml:space="preserve">OCTUBRE 2023 -18% -AUMENTO ACUMULADO 116%  S/BASE DICIEMBRE 22   </v>
      </c>
      <c r="O115" s="5">
        <f t="shared" si="4"/>
        <v>45200</v>
      </c>
      <c r="P115" s="5">
        <f t="shared" si="4"/>
        <v>45230</v>
      </c>
    </row>
    <row r="116" spans="1:16" x14ac:dyDescent="0.3">
      <c r="A116" s="4">
        <v>2023</v>
      </c>
      <c r="B116" s="4" t="s">
        <v>79</v>
      </c>
      <c r="C116" s="2" t="s">
        <v>14</v>
      </c>
      <c r="D116" s="2" t="s">
        <v>21</v>
      </c>
      <c r="E116" s="4" t="s">
        <v>31</v>
      </c>
      <c r="F116" s="7">
        <v>341207.77568561066</v>
      </c>
      <c r="G116" s="9">
        <f t="shared" si="2"/>
        <v>290978.39520000003</v>
      </c>
      <c r="H116" s="7">
        <v>0</v>
      </c>
      <c r="I116" s="8">
        <v>0</v>
      </c>
      <c r="J116" s="7">
        <v>27027.514894243366</v>
      </c>
      <c r="K116" s="8">
        <v>10546.08</v>
      </c>
      <c r="L116" s="6">
        <f>SUM(F116:J116)</f>
        <v>659213.68577985396</v>
      </c>
      <c r="M116" s="4" t="str">
        <f t="shared" si="3"/>
        <v xml:space="preserve">OCTUBRE 2023 -18% -AUMENTO ACUMULADO 116%  S/BASE DICIEMBRE 22   </v>
      </c>
      <c r="O116" s="5">
        <f t="shared" si="4"/>
        <v>45200</v>
      </c>
      <c r="P116" s="5">
        <f t="shared" si="4"/>
        <v>45230</v>
      </c>
    </row>
    <row r="117" spans="1:16" x14ac:dyDescent="0.3">
      <c r="A117" s="4">
        <v>2023</v>
      </c>
      <c r="B117" s="4" t="s">
        <v>79</v>
      </c>
      <c r="C117" s="2" t="s">
        <v>14</v>
      </c>
      <c r="D117" s="2" t="s">
        <v>22</v>
      </c>
      <c r="E117" s="4" t="s">
        <v>32</v>
      </c>
      <c r="F117" s="7">
        <v>364150.60148198309</v>
      </c>
      <c r="G117" s="9">
        <f t="shared" si="2"/>
        <v>290978.39520000003</v>
      </c>
      <c r="H117" s="7">
        <v>0</v>
      </c>
      <c r="I117" s="8">
        <v>0</v>
      </c>
      <c r="J117" s="7">
        <v>28844.846180675821</v>
      </c>
      <c r="K117" s="8">
        <v>11255.19</v>
      </c>
      <c r="L117" s="6">
        <f>SUM(F117:J117)</f>
        <v>683973.8428626589</v>
      </c>
      <c r="M117" s="4" t="str">
        <f t="shared" si="3"/>
        <v xml:space="preserve">OCTUBRE 2023 -18% -AUMENTO ACUMULADO 116%  S/BASE DICIEMBRE 22   </v>
      </c>
      <c r="O117" s="5">
        <f t="shared" si="4"/>
        <v>45200</v>
      </c>
      <c r="P117" s="5">
        <f t="shared" si="4"/>
        <v>45230</v>
      </c>
    </row>
    <row r="118" spans="1:16" x14ac:dyDescent="0.3">
      <c r="A118" s="4">
        <v>2023</v>
      </c>
      <c r="B118" s="4" t="s">
        <v>79</v>
      </c>
      <c r="C118" s="3" t="s">
        <v>23</v>
      </c>
      <c r="D118" s="2" t="s">
        <v>15</v>
      </c>
      <c r="E118" s="4" t="s">
        <v>33</v>
      </c>
      <c r="F118" s="7">
        <v>299916.62308295048</v>
      </c>
      <c r="G118" s="9">
        <f t="shared" si="2"/>
        <v>290978.39520000003</v>
      </c>
      <c r="H118" s="7">
        <v>0</v>
      </c>
      <c r="I118" s="8">
        <v>0</v>
      </c>
      <c r="J118" s="7">
        <v>23756.788605176745</v>
      </c>
      <c r="K118" s="8">
        <v>9269.85</v>
      </c>
      <c r="L118" s="6">
        <f>SUM(F118:J118)</f>
        <v>614651.80688812723</v>
      </c>
      <c r="M118" s="4" t="str">
        <f t="shared" si="3"/>
        <v xml:space="preserve">OCTUBRE 2023 -18% -AUMENTO ACUMULADO 116%  S/BASE DICIEMBRE 22   </v>
      </c>
      <c r="O118" s="5">
        <f t="shared" si="4"/>
        <v>45200</v>
      </c>
      <c r="P118" s="5">
        <f t="shared" si="4"/>
        <v>45230</v>
      </c>
    </row>
    <row r="119" spans="1:16" x14ac:dyDescent="0.3">
      <c r="A119" s="4">
        <v>2023</v>
      </c>
      <c r="B119" s="4" t="s">
        <v>79</v>
      </c>
      <c r="C119" s="3" t="s">
        <v>23</v>
      </c>
      <c r="D119" s="2" t="s">
        <v>16</v>
      </c>
      <c r="E119" s="4" t="s">
        <v>34</v>
      </c>
      <c r="F119" s="7">
        <v>328372.82304812578</v>
      </c>
      <c r="G119" s="9">
        <f t="shared" si="2"/>
        <v>290978.39520000003</v>
      </c>
      <c r="H119" s="7">
        <v>0</v>
      </c>
      <c r="I119" s="8">
        <v>0</v>
      </c>
      <c r="J119" s="7">
        <v>26010.841482040232</v>
      </c>
      <c r="K119" s="8">
        <v>10149.370000000001</v>
      </c>
      <c r="L119" s="6">
        <f>SUM(F119:J119)</f>
        <v>645362.0597301661</v>
      </c>
      <c r="M119" s="4" t="str">
        <f t="shared" si="3"/>
        <v xml:space="preserve">OCTUBRE 2023 -18% -AUMENTO ACUMULADO 116%  S/BASE DICIEMBRE 22   </v>
      </c>
      <c r="O119" s="5">
        <f t="shared" si="4"/>
        <v>45200</v>
      </c>
      <c r="P119" s="5">
        <f t="shared" si="4"/>
        <v>45230</v>
      </c>
    </row>
    <row r="120" spans="1:16" x14ac:dyDescent="0.3">
      <c r="A120" s="4">
        <v>2023</v>
      </c>
      <c r="B120" s="4" t="s">
        <v>79</v>
      </c>
      <c r="C120" s="3" t="s">
        <v>23</v>
      </c>
      <c r="D120" s="2" t="s">
        <v>17</v>
      </c>
      <c r="E120" s="4" t="s">
        <v>35</v>
      </c>
      <c r="F120" s="7">
        <v>350396.7224212818</v>
      </c>
      <c r="G120" s="9">
        <f t="shared" si="2"/>
        <v>290978.39520000003</v>
      </c>
      <c r="H120" s="7">
        <v>0</v>
      </c>
      <c r="I120" s="8">
        <v>0</v>
      </c>
      <c r="J120" s="7">
        <v>27755.383402696101</v>
      </c>
      <c r="K120" s="8">
        <v>10830.09</v>
      </c>
      <c r="L120" s="6">
        <f>SUM(F120:J120)</f>
        <v>669130.50102397799</v>
      </c>
      <c r="M120" s="4" t="str">
        <f t="shared" si="3"/>
        <v xml:space="preserve">OCTUBRE 2023 -18% -AUMENTO ACUMULADO 116%  S/BASE DICIEMBRE 22   </v>
      </c>
      <c r="O120" s="5">
        <f t="shared" si="4"/>
        <v>45200</v>
      </c>
      <c r="P120" s="5">
        <f t="shared" si="4"/>
        <v>45230</v>
      </c>
    </row>
    <row r="121" spans="1:16" x14ac:dyDescent="0.3">
      <c r="A121" s="4">
        <v>2023</v>
      </c>
      <c r="B121" s="4" t="s">
        <v>79</v>
      </c>
      <c r="C121" s="3" t="s">
        <v>23</v>
      </c>
      <c r="D121" s="2" t="s">
        <v>18</v>
      </c>
      <c r="E121" s="4" t="s">
        <v>36</v>
      </c>
      <c r="F121" s="7">
        <v>368745.04470906896</v>
      </c>
      <c r="G121" s="9">
        <f t="shared" si="2"/>
        <v>290978.39520000003</v>
      </c>
      <c r="H121" s="7">
        <v>0</v>
      </c>
      <c r="I121" s="8">
        <v>0</v>
      </c>
      <c r="J121" s="7">
        <v>29208.778047413918</v>
      </c>
      <c r="K121" s="8">
        <v>11397.2</v>
      </c>
      <c r="L121" s="6">
        <f>SUM(F121:J121)</f>
        <v>688932.2179564829</v>
      </c>
      <c r="M121" s="4" t="str">
        <f t="shared" si="3"/>
        <v xml:space="preserve">OCTUBRE 2023 -18% -AUMENTO ACUMULADO 116%  S/BASE DICIEMBRE 22   </v>
      </c>
      <c r="O121" s="5">
        <f t="shared" si="4"/>
        <v>45200</v>
      </c>
      <c r="P121" s="5">
        <f t="shared" si="4"/>
        <v>45230</v>
      </c>
    </row>
    <row r="122" spans="1:16" x14ac:dyDescent="0.3">
      <c r="A122" s="4">
        <v>2023</v>
      </c>
      <c r="B122" s="4" t="s">
        <v>79</v>
      </c>
      <c r="C122" s="3" t="s">
        <v>23</v>
      </c>
      <c r="D122" s="2" t="s">
        <v>19</v>
      </c>
      <c r="E122" s="4" t="s">
        <v>37</v>
      </c>
      <c r="F122" s="7">
        <v>387093.41019685613</v>
      </c>
      <c r="G122" s="9">
        <f t="shared" si="2"/>
        <v>290978.39520000003</v>
      </c>
      <c r="H122" s="7">
        <v>0</v>
      </c>
      <c r="I122" s="8">
        <v>0</v>
      </c>
      <c r="J122" s="7">
        <v>30662.17611406033</v>
      </c>
      <c r="K122" s="8">
        <v>11964.31</v>
      </c>
      <c r="L122" s="6">
        <f>SUM(F122:J122)</f>
        <v>708733.98151091649</v>
      </c>
      <c r="M122" s="4" t="str">
        <f t="shared" si="3"/>
        <v xml:space="preserve">OCTUBRE 2023 -18% -AUMENTO ACUMULADO 116%  S/BASE DICIEMBRE 22   </v>
      </c>
      <c r="O122" s="5">
        <f t="shared" si="4"/>
        <v>45200</v>
      </c>
      <c r="P122" s="5">
        <f t="shared" si="4"/>
        <v>45230</v>
      </c>
    </row>
    <row r="123" spans="1:16" x14ac:dyDescent="0.3">
      <c r="A123" s="4">
        <v>2023</v>
      </c>
      <c r="B123" s="4" t="s">
        <v>79</v>
      </c>
      <c r="C123" s="3" t="s">
        <v>23</v>
      </c>
      <c r="D123" s="2" t="s">
        <v>20</v>
      </c>
      <c r="E123" s="4" t="s">
        <v>38</v>
      </c>
      <c r="F123" s="7">
        <v>405471.35138669895</v>
      </c>
      <c r="G123" s="9">
        <f t="shared" si="2"/>
        <v>290978.39520000003</v>
      </c>
      <c r="H123" s="7">
        <v>0</v>
      </c>
      <c r="I123" s="8">
        <v>0</v>
      </c>
      <c r="J123" s="7">
        <v>32117.916910810738</v>
      </c>
      <c r="K123" s="8">
        <v>12532.34</v>
      </c>
      <c r="L123" s="6">
        <f>SUM(F123:J123)</f>
        <v>728567.66349750978</v>
      </c>
      <c r="M123" s="4" t="str">
        <f t="shared" si="3"/>
        <v xml:space="preserve">OCTUBRE 2023 -18% -AUMENTO ACUMULADO 116%  S/BASE DICIEMBRE 22   </v>
      </c>
      <c r="O123" s="5">
        <f t="shared" si="4"/>
        <v>45200</v>
      </c>
      <c r="P123" s="5">
        <f t="shared" si="4"/>
        <v>45230</v>
      </c>
    </row>
    <row r="124" spans="1:16" x14ac:dyDescent="0.3">
      <c r="A124" s="4">
        <v>2023</v>
      </c>
      <c r="B124" s="4" t="s">
        <v>79</v>
      </c>
      <c r="C124" s="3" t="s">
        <v>23</v>
      </c>
      <c r="D124" s="2" t="s">
        <v>21</v>
      </c>
      <c r="E124" s="4" t="s">
        <v>39</v>
      </c>
      <c r="F124" s="7">
        <v>423819.71687448613</v>
      </c>
      <c r="G124" s="9">
        <f t="shared" si="2"/>
        <v>290978.39520000003</v>
      </c>
      <c r="H124" s="7">
        <v>0</v>
      </c>
      <c r="I124" s="8">
        <v>0</v>
      </c>
      <c r="J124" s="7">
        <v>33571.31497745715</v>
      </c>
      <c r="K124" s="8">
        <v>13099.45</v>
      </c>
      <c r="L124" s="6">
        <f>SUM(F124:J124)</f>
        <v>748369.42705194338</v>
      </c>
      <c r="M124" s="4" t="str">
        <f t="shared" si="3"/>
        <v xml:space="preserve">OCTUBRE 2023 -18% -AUMENTO ACUMULADO 116%  S/BASE DICIEMBRE 22   </v>
      </c>
      <c r="O124" s="5">
        <f t="shared" si="4"/>
        <v>45200</v>
      </c>
      <c r="P124" s="5">
        <f t="shared" si="4"/>
        <v>45230</v>
      </c>
    </row>
    <row r="125" spans="1:16" x14ac:dyDescent="0.3">
      <c r="A125" s="4">
        <v>2023</v>
      </c>
      <c r="B125" s="4" t="s">
        <v>79</v>
      </c>
      <c r="C125" s="3" t="s">
        <v>23</v>
      </c>
      <c r="D125" s="2" t="s">
        <v>22</v>
      </c>
      <c r="E125" s="4" t="s">
        <v>40</v>
      </c>
      <c r="F125" s="7">
        <v>442167.99596227333</v>
      </c>
      <c r="G125" s="9">
        <f t="shared" si="2"/>
        <v>290978.39520000003</v>
      </c>
      <c r="H125" s="7">
        <v>0</v>
      </c>
      <c r="I125" s="8">
        <v>0</v>
      </c>
      <c r="J125" s="7">
        <v>35024.706200246379</v>
      </c>
      <c r="K125" s="8">
        <v>13666.56</v>
      </c>
      <c r="L125" s="6">
        <f>SUM(F125:J125)</f>
        <v>768171.09736251971</v>
      </c>
      <c r="M125" s="4" t="str">
        <f t="shared" si="3"/>
        <v xml:space="preserve">OCTUBRE 2023 -18% -AUMENTO ACUMULADO 116%  S/BASE DICIEMBRE 22   </v>
      </c>
      <c r="O125" s="5">
        <f t="shared" si="4"/>
        <v>45200</v>
      </c>
      <c r="P125" s="5">
        <f t="shared" si="4"/>
        <v>45230</v>
      </c>
    </row>
    <row r="126" spans="1:16" x14ac:dyDescent="0.3">
      <c r="A126" s="4">
        <v>2023</v>
      </c>
      <c r="B126" s="4" t="s">
        <v>79</v>
      </c>
      <c r="C126" s="3" t="s">
        <v>24</v>
      </c>
      <c r="D126" s="2" t="s">
        <v>15</v>
      </c>
      <c r="E126" s="4" t="s">
        <v>41</v>
      </c>
      <c r="F126" s="7">
        <v>451327.41471438936</v>
      </c>
      <c r="G126" s="9">
        <f t="shared" si="2"/>
        <v>290978.39520000003</v>
      </c>
      <c r="H126" s="7">
        <v>0</v>
      </c>
      <c r="I126" s="8">
        <v>0</v>
      </c>
      <c r="J126" s="7">
        <v>35750.235758440052</v>
      </c>
      <c r="K126" s="8">
        <v>13949.66</v>
      </c>
      <c r="L126" s="6">
        <f>SUM(F126:J126)</f>
        <v>778056.0456728295</v>
      </c>
      <c r="M126" s="4" t="str">
        <f t="shared" si="3"/>
        <v xml:space="preserve">OCTUBRE 2023 -18% -AUMENTO ACUMULADO 116%  S/BASE DICIEMBRE 22   </v>
      </c>
      <c r="O126" s="5">
        <f t="shared" si="4"/>
        <v>45200</v>
      </c>
      <c r="P126" s="5">
        <f t="shared" si="4"/>
        <v>45230</v>
      </c>
    </row>
    <row r="127" spans="1:16" x14ac:dyDescent="0.3">
      <c r="A127" s="4">
        <v>2023</v>
      </c>
      <c r="B127" s="4" t="s">
        <v>79</v>
      </c>
      <c r="C127" s="3" t="s">
        <v>24</v>
      </c>
      <c r="D127" s="2" t="s">
        <v>16</v>
      </c>
      <c r="E127" s="4" t="s">
        <v>42</v>
      </c>
      <c r="F127" s="7">
        <v>469705.35590423219</v>
      </c>
      <c r="G127" s="9">
        <f t="shared" si="2"/>
        <v>290978.39520000003</v>
      </c>
      <c r="H127" s="7">
        <v>0</v>
      </c>
      <c r="I127" s="8">
        <v>0</v>
      </c>
      <c r="J127" s="7">
        <v>37205.976555190464</v>
      </c>
      <c r="K127" s="8">
        <v>14517.69</v>
      </c>
      <c r="L127" s="6">
        <f>SUM(F127:J127)</f>
        <v>797889.72765942267</v>
      </c>
      <c r="M127" s="4" t="str">
        <f t="shared" si="3"/>
        <v xml:space="preserve">OCTUBRE 2023 -18% -AUMENTO ACUMULADO 116%  S/BASE DICIEMBRE 22   </v>
      </c>
      <c r="O127" s="5">
        <f t="shared" si="4"/>
        <v>45200</v>
      </c>
      <c r="P127" s="5">
        <f t="shared" si="4"/>
        <v>45230</v>
      </c>
    </row>
    <row r="128" spans="1:16" x14ac:dyDescent="0.3">
      <c r="A128" s="4">
        <v>2023</v>
      </c>
      <c r="B128" s="4" t="s">
        <v>79</v>
      </c>
      <c r="C128" s="3" t="s">
        <v>24</v>
      </c>
      <c r="D128" s="2" t="s">
        <v>17</v>
      </c>
      <c r="E128" s="4" t="s">
        <v>43</v>
      </c>
      <c r="F128" s="7">
        <v>488053.63499201939</v>
      </c>
      <c r="G128" s="9">
        <f t="shared" si="2"/>
        <v>290978.39520000003</v>
      </c>
      <c r="H128" s="7">
        <v>0</v>
      </c>
      <c r="I128" s="8">
        <v>0</v>
      </c>
      <c r="J128" s="7">
        <v>38659.367777979693</v>
      </c>
      <c r="K128" s="8">
        <v>15084.8</v>
      </c>
      <c r="L128" s="6">
        <f>SUM(F128:J128)</f>
        <v>817691.39796999912</v>
      </c>
      <c r="M128" s="4" t="str">
        <f t="shared" si="3"/>
        <v xml:space="preserve">OCTUBRE 2023 -18% -AUMENTO ACUMULADO 116%  S/BASE DICIEMBRE 22   </v>
      </c>
      <c r="O128" s="5">
        <f t="shared" ref="O128:P143" si="5">O127</f>
        <v>45200</v>
      </c>
      <c r="P128" s="5">
        <f t="shared" si="5"/>
        <v>45230</v>
      </c>
    </row>
    <row r="129" spans="1:16" x14ac:dyDescent="0.3">
      <c r="A129" s="4">
        <v>2023</v>
      </c>
      <c r="B129" s="4" t="s">
        <v>79</v>
      </c>
      <c r="C129" s="3" t="s">
        <v>24</v>
      </c>
      <c r="D129" s="2" t="s">
        <v>18</v>
      </c>
      <c r="E129" s="4" t="s">
        <v>44</v>
      </c>
      <c r="F129" s="7">
        <v>506401.95727980661</v>
      </c>
      <c r="G129" s="9">
        <f t="shared" si="2"/>
        <v>290978.39520000003</v>
      </c>
      <c r="H129" s="7">
        <v>0</v>
      </c>
      <c r="I129" s="8">
        <v>0</v>
      </c>
      <c r="J129" s="7">
        <v>40112.762422697517</v>
      </c>
      <c r="K129" s="8">
        <v>15651.91</v>
      </c>
      <c r="L129" s="6">
        <f>SUM(F129:J129)</f>
        <v>837493.11490250414</v>
      </c>
      <c r="M129" s="4" t="str">
        <f t="shared" si="3"/>
        <v xml:space="preserve">OCTUBRE 2023 -18% -AUMENTO ACUMULADO 116%  S/BASE DICIEMBRE 22   </v>
      </c>
      <c r="O129" s="5">
        <f t="shared" si="5"/>
        <v>45200</v>
      </c>
      <c r="P129" s="5">
        <f t="shared" si="5"/>
        <v>45230</v>
      </c>
    </row>
    <row r="130" spans="1:16" x14ac:dyDescent="0.3">
      <c r="A130" s="4">
        <v>2023</v>
      </c>
      <c r="B130" s="4" t="s">
        <v>79</v>
      </c>
      <c r="C130" s="3" t="s">
        <v>24</v>
      </c>
      <c r="D130" s="2" t="s">
        <v>19</v>
      </c>
      <c r="E130" s="4" t="s">
        <v>45</v>
      </c>
      <c r="F130" s="7">
        <v>524750.32276759378</v>
      </c>
      <c r="G130" s="9">
        <f t="shared" si="2"/>
        <v>290978.39520000003</v>
      </c>
      <c r="H130" s="7">
        <v>0</v>
      </c>
      <c r="I130" s="8">
        <v>0</v>
      </c>
      <c r="J130" s="7">
        <v>41566.160489343929</v>
      </c>
      <c r="K130" s="8">
        <v>16219.02</v>
      </c>
      <c r="L130" s="6">
        <f>SUM(F130:J130)</f>
        <v>857294.87845693773</v>
      </c>
      <c r="M130" s="4" t="str">
        <f t="shared" si="3"/>
        <v xml:space="preserve">OCTUBRE 2023 -18% -AUMENTO ACUMULADO 116%  S/BASE DICIEMBRE 22   </v>
      </c>
      <c r="O130" s="5">
        <f t="shared" si="5"/>
        <v>45200</v>
      </c>
      <c r="P130" s="5">
        <f t="shared" si="5"/>
        <v>45230</v>
      </c>
    </row>
    <row r="131" spans="1:16" x14ac:dyDescent="0.3">
      <c r="A131" s="4">
        <v>2023</v>
      </c>
      <c r="B131" s="4" t="s">
        <v>79</v>
      </c>
      <c r="C131" s="3" t="s">
        <v>24</v>
      </c>
      <c r="D131" s="2" t="s">
        <v>20</v>
      </c>
      <c r="E131" s="4" t="s">
        <v>46</v>
      </c>
      <c r="F131" s="7">
        <v>543098.64505538088</v>
      </c>
      <c r="G131" s="9">
        <f t="shared" si="2"/>
        <v>290978.39520000003</v>
      </c>
      <c r="H131" s="7">
        <v>0</v>
      </c>
      <c r="I131" s="8">
        <v>0</v>
      </c>
      <c r="J131" s="7">
        <v>43019.555134061738</v>
      </c>
      <c r="K131" s="8">
        <v>16786.13</v>
      </c>
      <c r="L131" s="6">
        <f>SUM(F131:J131)</f>
        <v>877096.59538944263</v>
      </c>
      <c r="M131" s="4" t="str">
        <f t="shared" si="3"/>
        <v xml:space="preserve">OCTUBRE 2023 -18% -AUMENTO ACUMULADO 116%  S/BASE DICIEMBRE 22   </v>
      </c>
      <c r="O131" s="5">
        <f t="shared" si="5"/>
        <v>45200</v>
      </c>
      <c r="P131" s="5">
        <f t="shared" si="5"/>
        <v>45230</v>
      </c>
    </row>
    <row r="132" spans="1:16" x14ac:dyDescent="0.3">
      <c r="A132" s="4">
        <v>2023</v>
      </c>
      <c r="B132" s="4" t="s">
        <v>80</v>
      </c>
      <c r="C132" s="2" t="s">
        <v>14</v>
      </c>
      <c r="D132" s="2" t="s">
        <v>15</v>
      </c>
      <c r="E132" s="4" t="s">
        <v>47</v>
      </c>
      <c r="F132" s="7">
        <v>225788.56963095529</v>
      </c>
      <c r="G132" s="8">
        <v>0</v>
      </c>
      <c r="H132" s="7">
        <v>23025.405600000002</v>
      </c>
      <c r="I132" s="9">
        <v>290978.39520000003</v>
      </c>
      <c r="J132" s="7">
        <v>19708.880924351521</v>
      </c>
      <c r="K132" s="8">
        <v>7690.36</v>
      </c>
      <c r="L132" s="6">
        <f>SUM(F132:J132)</f>
        <v>559501.25135530683</v>
      </c>
      <c r="M132" s="4" t="str">
        <f t="shared" si="3"/>
        <v xml:space="preserve">OCTUBRE 2023 -18% -AUMENTO ACUMULADO 116%  S/BASE DICIEMBRE 22   </v>
      </c>
      <c r="O132" s="5">
        <f t="shared" si="5"/>
        <v>45200</v>
      </c>
      <c r="P132" s="5">
        <f t="shared" si="5"/>
        <v>45230</v>
      </c>
    </row>
    <row r="133" spans="1:16" x14ac:dyDescent="0.3">
      <c r="A133" s="4">
        <v>2023</v>
      </c>
      <c r="B133" s="4" t="s">
        <v>80</v>
      </c>
      <c r="C133" s="2" t="s">
        <v>14</v>
      </c>
      <c r="D133" s="2" t="s">
        <v>16</v>
      </c>
      <c r="E133" s="4" t="s">
        <v>48</v>
      </c>
      <c r="F133" s="7">
        <v>233110.14809963727</v>
      </c>
      <c r="G133" s="8">
        <v>0</v>
      </c>
      <c r="H133" s="7">
        <v>23025.405600000002</v>
      </c>
      <c r="I133" s="9">
        <f>I132</f>
        <v>290978.39520000003</v>
      </c>
      <c r="J133" s="7">
        <v>20288.832746123611</v>
      </c>
      <c r="K133" s="8">
        <v>7916.66</v>
      </c>
      <c r="L133" s="6">
        <f>SUM(F133:J133)</f>
        <v>567402.78164576099</v>
      </c>
      <c r="M133" s="4" t="str">
        <f t="shared" si="3"/>
        <v xml:space="preserve">OCTUBRE 2023 -18% -AUMENTO ACUMULADO 116%  S/BASE DICIEMBRE 22   </v>
      </c>
      <c r="O133" s="5">
        <f t="shared" si="5"/>
        <v>45200</v>
      </c>
      <c r="P133" s="5">
        <f t="shared" si="5"/>
        <v>45230</v>
      </c>
    </row>
    <row r="134" spans="1:16" x14ac:dyDescent="0.3">
      <c r="A134" s="4">
        <v>2023</v>
      </c>
      <c r="B134" s="4" t="s">
        <v>80</v>
      </c>
      <c r="C134" s="2" t="s">
        <v>14</v>
      </c>
      <c r="D134" s="2" t="s">
        <v>17</v>
      </c>
      <c r="E134" s="4" t="s">
        <v>49</v>
      </c>
      <c r="F134" s="7">
        <v>242299.15963530837</v>
      </c>
      <c r="G134" s="8">
        <v>0</v>
      </c>
      <c r="H134" s="7">
        <v>23025.405600000002</v>
      </c>
      <c r="I134" s="9">
        <f t="shared" ref="I134:I163" si="6">I133</f>
        <v>290978.39520000003</v>
      </c>
      <c r="J134" s="7">
        <v>21016.706387469232</v>
      </c>
      <c r="K134" s="8">
        <v>8200.67</v>
      </c>
      <c r="L134" s="6">
        <f>SUM(F134:J134)</f>
        <v>577319.6668227776</v>
      </c>
      <c r="M134" s="4" t="str">
        <f t="shared" si="3"/>
        <v xml:space="preserve">OCTUBRE 2023 -18% -AUMENTO ACUMULADO 116%  S/BASE DICIEMBRE 22   </v>
      </c>
      <c r="O134" s="5">
        <f t="shared" si="5"/>
        <v>45200</v>
      </c>
      <c r="P134" s="5">
        <f t="shared" si="5"/>
        <v>45230</v>
      </c>
    </row>
    <row r="135" spans="1:16" x14ac:dyDescent="0.3">
      <c r="A135" s="4">
        <v>2023</v>
      </c>
      <c r="B135" s="4" t="s">
        <v>80</v>
      </c>
      <c r="C135" s="2" t="s">
        <v>14</v>
      </c>
      <c r="D135" s="2" t="s">
        <v>18</v>
      </c>
      <c r="E135" s="4" t="s">
        <v>50</v>
      </c>
      <c r="F135" s="7">
        <v>251488.08477097945</v>
      </c>
      <c r="G135" s="8">
        <v>0</v>
      </c>
      <c r="H135" s="7">
        <v>23025.405600000002</v>
      </c>
      <c r="I135" s="9">
        <f t="shared" si="6"/>
        <v>290978.39520000003</v>
      </c>
      <c r="J135" s="7">
        <v>21744.57318495767</v>
      </c>
      <c r="K135" s="8">
        <v>8484.68</v>
      </c>
      <c r="L135" s="6">
        <f>SUM(F135:J135)</f>
        <v>587236.45875593717</v>
      </c>
      <c r="M135" s="4" t="str">
        <f t="shared" si="3"/>
        <v xml:space="preserve">OCTUBRE 2023 -18% -AUMENTO ACUMULADO 116%  S/BASE DICIEMBRE 22   </v>
      </c>
      <c r="O135" s="5">
        <f t="shared" si="5"/>
        <v>45200</v>
      </c>
      <c r="P135" s="5">
        <f t="shared" si="5"/>
        <v>45230</v>
      </c>
    </row>
    <row r="136" spans="1:16" x14ac:dyDescent="0.3">
      <c r="A136" s="4">
        <v>2023</v>
      </c>
      <c r="B136" s="4" t="s">
        <v>80</v>
      </c>
      <c r="C136" s="2" t="s">
        <v>14</v>
      </c>
      <c r="D136" s="2" t="s">
        <v>19</v>
      </c>
      <c r="E136" s="4" t="s">
        <v>51</v>
      </c>
      <c r="F136" s="7">
        <v>260647.43872309555</v>
      </c>
      <c r="G136" s="8">
        <v>0</v>
      </c>
      <c r="H136" s="7">
        <v>23025.405600000002</v>
      </c>
      <c r="I136" s="9">
        <f t="shared" si="6"/>
        <v>290978.39520000003</v>
      </c>
      <c r="J136" s="7">
        <v>22470.097610258461</v>
      </c>
      <c r="K136" s="8">
        <v>8767.7800000000007</v>
      </c>
      <c r="L136" s="6">
        <f>SUM(F136:J136)</f>
        <v>597121.33713335404</v>
      </c>
      <c r="M136" s="4" t="str">
        <f t="shared" si="3"/>
        <v xml:space="preserve">OCTUBRE 2023 -18% -AUMENTO ACUMULADO 116%  S/BASE DICIEMBRE 22   </v>
      </c>
      <c r="O136" s="5">
        <f t="shared" si="5"/>
        <v>45200</v>
      </c>
      <c r="P136" s="5">
        <f t="shared" si="5"/>
        <v>45230</v>
      </c>
    </row>
    <row r="137" spans="1:16" x14ac:dyDescent="0.3">
      <c r="A137" s="4">
        <v>2023</v>
      </c>
      <c r="B137" s="4" t="s">
        <v>80</v>
      </c>
      <c r="C137" s="2" t="s">
        <v>14</v>
      </c>
      <c r="D137" s="2" t="s">
        <v>20</v>
      </c>
      <c r="E137" s="4" t="s">
        <v>52</v>
      </c>
      <c r="F137" s="7">
        <v>269836.47637726727</v>
      </c>
      <c r="G137" s="8">
        <v>0</v>
      </c>
      <c r="H137" s="7">
        <v>23025.405600000002</v>
      </c>
      <c r="I137" s="9">
        <f t="shared" si="6"/>
        <v>290978.39520000003</v>
      </c>
      <c r="J137" s="7">
        <v>23197.973320484729</v>
      </c>
      <c r="K137" s="8">
        <v>9051.7999999999993</v>
      </c>
      <c r="L137" s="6">
        <f>SUM(F137:J137)</f>
        <v>607038.25049775199</v>
      </c>
      <c r="M137" s="4" t="str">
        <f t="shared" si="3"/>
        <v xml:space="preserve">OCTUBRE 2023 -18% -AUMENTO ACUMULADO 116%  S/BASE DICIEMBRE 22   </v>
      </c>
      <c r="O137" s="5">
        <f t="shared" si="5"/>
        <v>45200</v>
      </c>
      <c r="P137" s="5">
        <f t="shared" si="5"/>
        <v>45230</v>
      </c>
    </row>
    <row r="138" spans="1:16" x14ac:dyDescent="0.3">
      <c r="A138" s="4">
        <v>2023</v>
      </c>
      <c r="B138" s="4" t="s">
        <v>80</v>
      </c>
      <c r="C138" s="2" t="s">
        <v>14</v>
      </c>
      <c r="D138" s="2" t="s">
        <v>21</v>
      </c>
      <c r="E138" s="4" t="s">
        <v>53</v>
      </c>
      <c r="F138" s="7">
        <v>278995.83032938337</v>
      </c>
      <c r="G138" s="8">
        <v>0</v>
      </c>
      <c r="H138" s="7">
        <v>23025.405600000002</v>
      </c>
      <c r="I138" s="9">
        <f t="shared" si="6"/>
        <v>290978.39520000003</v>
      </c>
      <c r="J138" s="7">
        <v>23923.497745785524</v>
      </c>
      <c r="K138" s="8">
        <v>9334.9</v>
      </c>
      <c r="L138" s="6">
        <f>SUM(F138:J138)</f>
        <v>616923.12887516886</v>
      </c>
      <c r="M138" s="4" t="str">
        <f t="shared" si="3"/>
        <v xml:space="preserve">OCTUBRE 2023 -18% -AUMENTO ACUMULADO 116%  S/BASE DICIEMBRE 22   </v>
      </c>
      <c r="O138" s="5">
        <f t="shared" si="5"/>
        <v>45200</v>
      </c>
      <c r="P138" s="5">
        <f t="shared" si="5"/>
        <v>45230</v>
      </c>
    </row>
    <row r="139" spans="1:16" x14ac:dyDescent="0.3">
      <c r="A139" s="4">
        <v>2023</v>
      </c>
      <c r="B139" s="4" t="s">
        <v>80</v>
      </c>
      <c r="C139" s="2" t="s">
        <v>14</v>
      </c>
      <c r="D139" s="2" t="s">
        <v>22</v>
      </c>
      <c r="E139" s="4" t="s">
        <v>54</v>
      </c>
      <c r="F139" s="7">
        <v>288184.79866505443</v>
      </c>
      <c r="G139" s="8">
        <v>0</v>
      </c>
      <c r="H139" s="7">
        <v>23025.405600000002</v>
      </c>
      <c r="I139" s="9">
        <f t="shared" si="6"/>
        <v>290978.39520000003</v>
      </c>
      <c r="J139" s="7">
        <v>24651.367965202546</v>
      </c>
      <c r="K139" s="8">
        <v>9618.91</v>
      </c>
      <c r="L139" s="6">
        <f>SUM(F139:J139)</f>
        <v>626839.96743025701</v>
      </c>
      <c r="M139" s="4" t="str">
        <f t="shared" si="3"/>
        <v xml:space="preserve">OCTUBRE 2023 -18% -AUMENTO ACUMULADO 116%  S/BASE DICIEMBRE 22   </v>
      </c>
      <c r="O139" s="5">
        <f t="shared" si="5"/>
        <v>45200</v>
      </c>
      <c r="P139" s="5">
        <f t="shared" si="5"/>
        <v>45230</v>
      </c>
    </row>
    <row r="140" spans="1:16" x14ac:dyDescent="0.3">
      <c r="A140" s="4">
        <v>2023</v>
      </c>
      <c r="B140" s="4" t="s">
        <v>80</v>
      </c>
      <c r="C140" s="3" t="s">
        <v>23</v>
      </c>
      <c r="D140" s="2" t="s">
        <v>15</v>
      </c>
      <c r="E140" s="4" t="s">
        <v>55</v>
      </c>
      <c r="F140" s="7">
        <v>269836.47637726727</v>
      </c>
      <c r="G140" s="8">
        <v>0</v>
      </c>
      <c r="H140" s="7">
        <v>23025.405600000002</v>
      </c>
      <c r="I140" s="9">
        <f t="shared" si="6"/>
        <v>290978.39520000003</v>
      </c>
      <c r="J140" s="7">
        <v>23197.973320484729</v>
      </c>
      <c r="K140" s="8">
        <v>9051.7999999999993</v>
      </c>
      <c r="L140" s="6">
        <f>SUM(F140:J140)</f>
        <v>607038.25049775199</v>
      </c>
      <c r="M140" s="4" t="str">
        <f t="shared" si="3"/>
        <v xml:space="preserve">OCTUBRE 2023 -18% -AUMENTO ACUMULADO 116%  S/BASE DICIEMBRE 22   </v>
      </c>
      <c r="O140" s="5">
        <f t="shared" si="5"/>
        <v>45200</v>
      </c>
      <c r="P140" s="5">
        <f t="shared" si="5"/>
        <v>45230</v>
      </c>
    </row>
    <row r="141" spans="1:16" x14ac:dyDescent="0.3">
      <c r="A141" s="4">
        <v>2023</v>
      </c>
      <c r="B141" s="4" t="s">
        <v>80</v>
      </c>
      <c r="C141" s="3" t="s">
        <v>23</v>
      </c>
      <c r="D141" s="2" t="s">
        <v>16</v>
      </c>
      <c r="E141" s="4" t="s">
        <v>56</v>
      </c>
      <c r="F141" s="7">
        <v>284242.41033518745</v>
      </c>
      <c r="G141" s="8">
        <v>0</v>
      </c>
      <c r="H141" s="7">
        <v>23025.405600000002</v>
      </c>
      <c r="I141" s="9">
        <f t="shared" si="6"/>
        <v>290978.39520000003</v>
      </c>
      <c r="J141" s="7">
        <v>24339.08622106507</v>
      </c>
      <c r="K141" s="8">
        <v>9497.06</v>
      </c>
      <c r="L141" s="6">
        <f>SUM(F141:J141)</f>
        <v>622585.29735625244</v>
      </c>
      <c r="M141" s="4" t="str">
        <f t="shared" si="3"/>
        <v xml:space="preserve">OCTUBRE 2023 -18% -AUMENTO ACUMULADO 116%  S/BASE DICIEMBRE 22   </v>
      </c>
      <c r="O141" s="5">
        <f t="shared" si="5"/>
        <v>45200</v>
      </c>
      <c r="P141" s="5">
        <f t="shared" si="5"/>
        <v>45230</v>
      </c>
    </row>
    <row r="142" spans="1:16" x14ac:dyDescent="0.3">
      <c r="A142" s="4">
        <v>2023</v>
      </c>
      <c r="B142" s="4" t="s">
        <v>80</v>
      </c>
      <c r="C142" s="3" t="s">
        <v>23</v>
      </c>
      <c r="D142" s="2" t="s">
        <v>17</v>
      </c>
      <c r="E142" s="4" t="s">
        <v>57</v>
      </c>
      <c r="F142" s="7">
        <v>298648.38749310764</v>
      </c>
      <c r="G142" s="8">
        <v>0</v>
      </c>
      <c r="H142" s="7">
        <v>23025.405600000002</v>
      </c>
      <c r="I142" s="9">
        <f t="shared" si="6"/>
        <v>290978.39520000003</v>
      </c>
      <c r="J142" s="7">
        <v>25480.202543574007</v>
      </c>
      <c r="K142" s="8">
        <v>9942.32</v>
      </c>
      <c r="L142" s="6">
        <f>SUM(F142:J142)</f>
        <v>638132.3908366817</v>
      </c>
      <c r="M142" s="4" t="str">
        <f t="shared" si="3"/>
        <v xml:space="preserve">OCTUBRE 2023 -18% -AUMENTO ACUMULADO 116%  S/BASE DICIEMBRE 22   </v>
      </c>
      <c r="O142" s="5">
        <f t="shared" si="5"/>
        <v>45200</v>
      </c>
      <c r="P142" s="5">
        <f t="shared" si="5"/>
        <v>45230</v>
      </c>
    </row>
    <row r="143" spans="1:16" x14ac:dyDescent="0.3">
      <c r="A143" s="4">
        <v>2023</v>
      </c>
      <c r="B143" s="4" t="s">
        <v>80</v>
      </c>
      <c r="C143" s="3" t="s">
        <v>23</v>
      </c>
      <c r="D143" s="2" t="s">
        <v>18</v>
      </c>
      <c r="E143" s="4" t="s">
        <v>58</v>
      </c>
      <c r="F143" s="7">
        <v>313054.27825102786</v>
      </c>
      <c r="G143" s="8">
        <v>0</v>
      </c>
      <c r="H143" s="7">
        <v>23025.405600000002</v>
      </c>
      <c r="I143" s="9">
        <f t="shared" si="6"/>
        <v>290978.39520000003</v>
      </c>
      <c r="J143" s="7">
        <v>26621.31202222576</v>
      </c>
      <c r="K143" s="8">
        <v>10387.58</v>
      </c>
      <c r="L143" s="6">
        <f>SUM(F143:J143)</f>
        <v>653679.3910732537</v>
      </c>
      <c r="M143" s="4" t="str">
        <f t="shared" si="3"/>
        <v xml:space="preserve">OCTUBRE 2023 -18% -AUMENTO ACUMULADO 116%  S/BASE DICIEMBRE 22   </v>
      </c>
      <c r="O143" s="5">
        <f t="shared" si="5"/>
        <v>45200</v>
      </c>
      <c r="P143" s="5">
        <f t="shared" si="5"/>
        <v>45230</v>
      </c>
    </row>
    <row r="144" spans="1:16" x14ac:dyDescent="0.3">
      <c r="A144" s="4">
        <v>2023</v>
      </c>
      <c r="B144" s="4" t="s">
        <v>80</v>
      </c>
      <c r="C144" s="3" t="s">
        <v>23</v>
      </c>
      <c r="D144" s="2" t="s">
        <v>19</v>
      </c>
      <c r="E144" s="4" t="s">
        <v>59</v>
      </c>
      <c r="F144" s="7">
        <v>327460.25540894805</v>
      </c>
      <c r="G144" s="8">
        <v>0</v>
      </c>
      <c r="H144" s="7">
        <v>23025.405600000002</v>
      </c>
      <c r="I144" s="9">
        <f t="shared" si="6"/>
        <v>290978.39520000003</v>
      </c>
      <c r="J144" s="7">
        <v>27762.428344734693</v>
      </c>
      <c r="K144" s="8">
        <v>10832.84</v>
      </c>
      <c r="L144" s="6">
        <f>SUM(F144:J144)</f>
        <v>669226.48455368285</v>
      </c>
      <c r="M144" s="4" t="str">
        <f t="shared" si="3"/>
        <v xml:space="preserve">OCTUBRE 2023 -18% -AUMENTO ACUMULADO 116%  S/BASE DICIEMBRE 22   </v>
      </c>
      <c r="O144" s="5">
        <f t="shared" ref="O144:P159" si="7">O143</f>
        <v>45200</v>
      </c>
      <c r="P144" s="5">
        <f t="shared" si="7"/>
        <v>45230</v>
      </c>
    </row>
    <row r="145" spans="1:16" x14ac:dyDescent="0.3">
      <c r="A145" s="4">
        <v>2023</v>
      </c>
      <c r="B145" s="4" t="s">
        <v>80</v>
      </c>
      <c r="C145" s="3" t="s">
        <v>23</v>
      </c>
      <c r="D145" s="2" t="s">
        <v>20</v>
      </c>
      <c r="E145" s="4" t="s">
        <v>60</v>
      </c>
      <c r="F145" s="7">
        <v>343229.76552841603</v>
      </c>
      <c r="G145" s="8">
        <v>0</v>
      </c>
      <c r="H145" s="7">
        <v>23025.405600000002</v>
      </c>
      <c r="I145" s="9">
        <f t="shared" si="6"/>
        <v>290978.39520000003</v>
      </c>
      <c r="J145" s="7">
        <v>29011.551899356011</v>
      </c>
      <c r="K145" s="8">
        <v>11320.24</v>
      </c>
      <c r="L145" s="6">
        <f>SUM(F145:J145)</f>
        <v>686245.11822777218</v>
      </c>
      <c r="M145" s="4" t="str">
        <f t="shared" si="3"/>
        <v xml:space="preserve">OCTUBRE 2023 -18% -AUMENTO ACUMULADO 116%  S/BASE DICIEMBRE 22   </v>
      </c>
      <c r="O145" s="5">
        <f t="shared" si="7"/>
        <v>45200</v>
      </c>
      <c r="P145" s="5">
        <f t="shared" si="7"/>
        <v>45230</v>
      </c>
    </row>
    <row r="146" spans="1:16" x14ac:dyDescent="0.3">
      <c r="A146" s="4">
        <v>2023</v>
      </c>
      <c r="B146" s="4" t="s">
        <v>80</v>
      </c>
      <c r="C146" s="3" t="s">
        <v>23</v>
      </c>
      <c r="D146" s="2" t="s">
        <v>21</v>
      </c>
      <c r="E146" s="4" t="s">
        <v>61</v>
      </c>
      <c r="F146" s="7">
        <v>352418.73838258768</v>
      </c>
      <c r="G146" s="8">
        <v>0</v>
      </c>
      <c r="H146" s="7">
        <v>23025.405600000002</v>
      </c>
      <c r="I146" s="9">
        <f t="shared" si="6"/>
        <v>290978.39520000003</v>
      </c>
      <c r="J146" s="7">
        <v>29739.422476689386</v>
      </c>
      <c r="K146" s="8">
        <v>11604.26</v>
      </c>
      <c r="L146" s="6">
        <f>SUM(F146:J146)</f>
        <v>696161.96165927709</v>
      </c>
      <c r="M146" s="4" t="str">
        <f t="shared" si="3"/>
        <v xml:space="preserve">OCTUBRE 2023 -18% -AUMENTO ACUMULADO 116%  S/BASE DICIEMBRE 22   </v>
      </c>
      <c r="O146" s="5">
        <f t="shared" si="7"/>
        <v>45200</v>
      </c>
      <c r="P146" s="5">
        <f t="shared" si="7"/>
        <v>45230</v>
      </c>
    </row>
    <row r="147" spans="1:16" x14ac:dyDescent="0.3">
      <c r="A147" s="4">
        <v>2023</v>
      </c>
      <c r="B147" s="4" t="s">
        <v>80</v>
      </c>
      <c r="C147" s="3" t="s">
        <v>23</v>
      </c>
      <c r="D147" s="2" t="s">
        <v>22</v>
      </c>
      <c r="E147" s="4" t="s">
        <v>62</v>
      </c>
      <c r="F147" s="7">
        <v>379956.07220604597</v>
      </c>
      <c r="G147" s="8">
        <v>0</v>
      </c>
      <c r="H147" s="7">
        <v>23025.405600000002</v>
      </c>
      <c r="I147" s="9">
        <f t="shared" si="6"/>
        <v>290978.39520000003</v>
      </c>
      <c r="J147" s="7">
        <v>31920.690762752824</v>
      </c>
      <c r="K147" s="8">
        <v>12455.38</v>
      </c>
      <c r="L147" s="6">
        <f>SUM(F147:J147)</f>
        <v>725880.56376879883</v>
      </c>
      <c r="M147" s="4" t="str">
        <f t="shared" si="3"/>
        <v xml:space="preserve">OCTUBRE 2023 -18% -AUMENTO ACUMULADO 116%  S/BASE DICIEMBRE 22   </v>
      </c>
      <c r="O147" s="5">
        <f t="shared" si="7"/>
        <v>45200</v>
      </c>
      <c r="P147" s="5">
        <f t="shared" si="7"/>
        <v>45230</v>
      </c>
    </row>
    <row r="148" spans="1:16" x14ac:dyDescent="0.3">
      <c r="A148" s="4">
        <v>2023</v>
      </c>
      <c r="B148" s="4" t="s">
        <v>81</v>
      </c>
      <c r="C148" s="2" t="s">
        <v>14</v>
      </c>
      <c r="D148" s="2" t="s">
        <v>15</v>
      </c>
      <c r="E148" s="4" t="s">
        <v>63</v>
      </c>
      <c r="F148" s="7">
        <v>220097.36600532045</v>
      </c>
      <c r="G148" s="8">
        <v>0</v>
      </c>
      <c r="H148" s="7">
        <v>23025.405600000002</v>
      </c>
      <c r="I148" s="9">
        <f t="shared" si="6"/>
        <v>290978.39520000003</v>
      </c>
      <c r="J148" s="7">
        <v>19258.073229688234</v>
      </c>
      <c r="K148" s="8">
        <v>7514.46</v>
      </c>
      <c r="L148" s="6">
        <f>SUM(F148:J148)</f>
        <v>553359.24003500864</v>
      </c>
      <c r="M148" s="4" t="str">
        <f t="shared" si="3"/>
        <v xml:space="preserve">OCTUBRE 2023 -18% -AUMENTO ACUMULADO 116%  S/BASE DICIEMBRE 22   </v>
      </c>
      <c r="O148" s="5">
        <f t="shared" si="7"/>
        <v>45200</v>
      </c>
      <c r="P148" s="5">
        <f t="shared" si="7"/>
        <v>45230</v>
      </c>
    </row>
    <row r="149" spans="1:16" x14ac:dyDescent="0.3">
      <c r="A149" s="4">
        <v>2023</v>
      </c>
      <c r="B149" s="4" t="s">
        <v>81</v>
      </c>
      <c r="C149" s="2" t="s">
        <v>14</v>
      </c>
      <c r="D149" s="2" t="s">
        <v>16</v>
      </c>
      <c r="E149" s="4" t="s">
        <v>64</v>
      </c>
      <c r="F149" s="7">
        <v>224780.80810157198</v>
      </c>
      <c r="G149" s="8">
        <v>0</v>
      </c>
      <c r="H149" s="7">
        <v>23025.405600000002</v>
      </c>
      <c r="I149" s="9">
        <f t="shared" si="6"/>
        <v>290978.39520000003</v>
      </c>
      <c r="J149" s="7">
        <v>19629.054813441464</v>
      </c>
      <c r="K149" s="8">
        <v>7659.21</v>
      </c>
      <c r="L149" s="6">
        <f>SUM(F149:J149)</f>
        <v>558413.66371501342</v>
      </c>
      <c r="M149" s="4" t="str">
        <f t="shared" si="3"/>
        <v xml:space="preserve">OCTUBRE 2023 -18% -AUMENTO ACUMULADO 116%  S/BASE DICIEMBRE 22   </v>
      </c>
      <c r="O149" s="5">
        <f t="shared" si="7"/>
        <v>45200</v>
      </c>
      <c r="P149" s="5">
        <f t="shared" si="7"/>
        <v>45230</v>
      </c>
    </row>
    <row r="150" spans="1:16" x14ac:dyDescent="0.3">
      <c r="A150" s="4">
        <v>2023</v>
      </c>
      <c r="B150" s="4" t="s">
        <v>81</v>
      </c>
      <c r="C150" s="2" t="s">
        <v>14</v>
      </c>
      <c r="D150" s="2" t="s">
        <v>17</v>
      </c>
      <c r="E150" s="4" t="s">
        <v>65</v>
      </c>
      <c r="F150" s="7">
        <v>231272.30329770254</v>
      </c>
      <c r="G150" s="8">
        <v>0</v>
      </c>
      <c r="H150" s="7">
        <v>23025.405600000002</v>
      </c>
      <c r="I150" s="9">
        <f t="shared" si="6"/>
        <v>290978.39520000003</v>
      </c>
      <c r="J150" s="7">
        <v>20143.254651785672</v>
      </c>
      <c r="K150" s="8">
        <v>7859.85</v>
      </c>
      <c r="L150" s="6">
        <f>SUM(F150:J150)</f>
        <v>565419.35874948825</v>
      </c>
      <c r="M150" s="4" t="str">
        <f t="shared" si="3"/>
        <v xml:space="preserve">OCTUBRE 2023 -18% -AUMENTO ACUMULADO 116%  S/BASE DICIEMBRE 22   </v>
      </c>
      <c r="O150" s="5">
        <f t="shared" si="7"/>
        <v>45200</v>
      </c>
      <c r="P150" s="5">
        <f t="shared" si="7"/>
        <v>45230</v>
      </c>
    </row>
    <row r="151" spans="1:16" x14ac:dyDescent="0.3">
      <c r="A151" s="4">
        <v>2023</v>
      </c>
      <c r="B151" s="4" t="s">
        <v>81</v>
      </c>
      <c r="C151" s="2" t="s">
        <v>14</v>
      </c>
      <c r="D151" s="2" t="s">
        <v>18</v>
      </c>
      <c r="E151" s="4" t="s">
        <v>66</v>
      </c>
      <c r="F151" s="7">
        <v>237882.50718355505</v>
      </c>
      <c r="G151" s="8">
        <v>0</v>
      </c>
      <c r="H151" s="7">
        <v>23025.405600000002</v>
      </c>
      <c r="I151" s="9">
        <f t="shared" si="6"/>
        <v>290978.39520000003</v>
      </c>
      <c r="J151" s="7">
        <v>20666.857560951139</v>
      </c>
      <c r="K151" s="8">
        <v>8064.16</v>
      </c>
      <c r="L151" s="6">
        <f>SUM(F151:J151)</f>
        <v>572553.16554450628</v>
      </c>
      <c r="M151" s="4" t="str">
        <f t="shared" si="3"/>
        <v xml:space="preserve">OCTUBRE 2023 -18% -AUMENTO ACUMULADO 116%  S/BASE DICIEMBRE 22   </v>
      </c>
      <c r="O151" s="5">
        <f t="shared" si="7"/>
        <v>45200</v>
      </c>
      <c r="P151" s="5">
        <f t="shared" si="7"/>
        <v>45230</v>
      </c>
    </row>
    <row r="152" spans="1:16" x14ac:dyDescent="0.3">
      <c r="A152" s="4">
        <v>2023</v>
      </c>
      <c r="B152" s="4" t="s">
        <v>81</v>
      </c>
      <c r="C152" s="2" t="s">
        <v>14</v>
      </c>
      <c r="D152" s="2" t="s">
        <v>19</v>
      </c>
      <c r="E152" s="4" t="s">
        <v>67</v>
      </c>
      <c r="F152" s="7">
        <v>244403.68608174127</v>
      </c>
      <c r="G152" s="8">
        <v>0</v>
      </c>
      <c r="H152" s="7">
        <v>23025.405600000002</v>
      </c>
      <c r="I152" s="9">
        <f t="shared" si="6"/>
        <v>290978.39520000003</v>
      </c>
      <c r="J152" s="7">
        <v>21183.408684220831</v>
      </c>
      <c r="K152" s="8">
        <v>8265.7199999999993</v>
      </c>
      <c r="L152" s="6">
        <f>SUM(F152:J152)</f>
        <v>579590.89556596219</v>
      </c>
      <c r="M152" s="4" t="str">
        <f t="shared" si="3"/>
        <v xml:space="preserve">OCTUBRE 2023 -18% -AUMENTO ACUMULADO 116%  S/BASE DICIEMBRE 22   </v>
      </c>
      <c r="O152" s="5">
        <f t="shared" si="7"/>
        <v>45200</v>
      </c>
      <c r="P152" s="5">
        <f t="shared" si="7"/>
        <v>45230</v>
      </c>
    </row>
    <row r="153" spans="1:16" x14ac:dyDescent="0.3">
      <c r="A153" s="4">
        <v>2023</v>
      </c>
      <c r="B153" s="4" t="s">
        <v>81</v>
      </c>
      <c r="C153" s="2" t="s">
        <v>14</v>
      </c>
      <c r="D153" s="2" t="s">
        <v>20</v>
      </c>
      <c r="E153" s="4" t="s">
        <v>68</v>
      </c>
      <c r="F153" s="7">
        <v>251013.88996759371</v>
      </c>
      <c r="G153" s="8">
        <v>0</v>
      </c>
      <c r="H153" s="7">
        <v>23025.405600000002</v>
      </c>
      <c r="I153" s="9">
        <f t="shared" si="6"/>
        <v>290978.39520000003</v>
      </c>
      <c r="J153" s="7">
        <v>21707.011593386291</v>
      </c>
      <c r="K153" s="8">
        <v>8470.0300000000007</v>
      </c>
      <c r="L153" s="6">
        <f>SUM(F153:J153)</f>
        <v>586724.70236097998</v>
      </c>
      <c r="M153" s="4" t="str">
        <f t="shared" si="3"/>
        <v xml:space="preserve">OCTUBRE 2023 -18% -AUMENTO ACUMULADO 116%  S/BASE DICIEMBRE 22   </v>
      </c>
      <c r="O153" s="5">
        <f t="shared" si="7"/>
        <v>45200</v>
      </c>
      <c r="P153" s="5">
        <f t="shared" si="7"/>
        <v>45230</v>
      </c>
    </row>
    <row r="154" spans="1:16" x14ac:dyDescent="0.3">
      <c r="A154" s="4">
        <v>2023</v>
      </c>
      <c r="B154" s="4" t="s">
        <v>81</v>
      </c>
      <c r="C154" s="2" t="s">
        <v>14</v>
      </c>
      <c r="D154" s="2" t="s">
        <v>21</v>
      </c>
      <c r="E154" s="4" t="s">
        <v>69</v>
      </c>
      <c r="F154" s="7">
        <v>257535.09046577997</v>
      </c>
      <c r="G154" s="8">
        <v>0</v>
      </c>
      <c r="H154" s="7">
        <v>23025.405600000002</v>
      </c>
      <c r="I154" s="9">
        <f t="shared" si="6"/>
        <v>290978.39520000003</v>
      </c>
      <c r="J154" s="7">
        <v>22223.564427620277</v>
      </c>
      <c r="K154" s="8">
        <v>8671.59</v>
      </c>
      <c r="L154" s="6">
        <f>SUM(F154:J154)</f>
        <v>593762.45569340023</v>
      </c>
      <c r="M154" s="4" t="str">
        <f t="shared" si="3"/>
        <v xml:space="preserve">OCTUBRE 2023 -18% -AUMENTO ACUMULADO 116%  S/BASE DICIEMBRE 22   </v>
      </c>
      <c r="O154" s="5">
        <f t="shared" si="7"/>
        <v>45200</v>
      </c>
      <c r="P154" s="5">
        <f t="shared" si="7"/>
        <v>45230</v>
      </c>
    </row>
    <row r="155" spans="1:16" x14ac:dyDescent="0.3">
      <c r="A155" s="4">
        <v>2023</v>
      </c>
      <c r="B155" s="4" t="s">
        <v>81</v>
      </c>
      <c r="C155" s="2" t="s">
        <v>14</v>
      </c>
      <c r="D155" s="2" t="s">
        <v>22</v>
      </c>
      <c r="E155" s="4" t="s">
        <v>70</v>
      </c>
      <c r="F155" s="7">
        <v>264145.22503313184</v>
      </c>
      <c r="G155" s="8">
        <v>0</v>
      </c>
      <c r="H155" s="7">
        <v>23025.405600000002</v>
      </c>
      <c r="I155" s="9">
        <f t="shared" si="6"/>
        <v>290978.39520000003</v>
      </c>
      <c r="J155" s="7">
        <v>22747.161845976501</v>
      </c>
      <c r="K155" s="8">
        <v>8875.89</v>
      </c>
      <c r="L155" s="6">
        <f>SUM(F155:J155)</f>
        <v>600896.18767910835</v>
      </c>
      <c r="M155" s="4" t="str">
        <f t="shared" si="3"/>
        <v xml:space="preserve">OCTUBRE 2023 -18% -AUMENTO ACUMULADO 116%  S/BASE DICIEMBRE 22   </v>
      </c>
      <c r="O155" s="5">
        <f t="shared" si="7"/>
        <v>45200</v>
      </c>
      <c r="P155" s="5">
        <f t="shared" si="7"/>
        <v>45230</v>
      </c>
    </row>
    <row r="156" spans="1:16" x14ac:dyDescent="0.3">
      <c r="A156" s="4">
        <v>2023</v>
      </c>
      <c r="B156" s="4" t="s">
        <v>81</v>
      </c>
      <c r="C156" s="3" t="s">
        <v>23</v>
      </c>
      <c r="D156" s="2" t="s">
        <v>15</v>
      </c>
      <c r="E156" s="4" t="s">
        <v>71</v>
      </c>
      <c r="F156" s="7">
        <v>251488.08477097945</v>
      </c>
      <c r="G156" s="8">
        <v>0</v>
      </c>
      <c r="H156" s="7">
        <v>23025.405600000002</v>
      </c>
      <c r="I156" s="9">
        <f t="shared" si="6"/>
        <v>290978.39520000003</v>
      </c>
      <c r="J156" s="7">
        <v>21744.57318495767</v>
      </c>
      <c r="K156" s="8">
        <v>8484.68</v>
      </c>
      <c r="L156" s="6">
        <f>SUM(F156:J156)</f>
        <v>587236.45875593717</v>
      </c>
      <c r="M156" s="4" t="str">
        <f t="shared" si="3"/>
        <v xml:space="preserve">OCTUBRE 2023 -18% -AUMENTO ACUMULADO 116%  S/BASE DICIEMBRE 22   </v>
      </c>
      <c r="O156" s="5">
        <f t="shared" si="7"/>
        <v>45200</v>
      </c>
      <c r="P156" s="5">
        <f t="shared" si="7"/>
        <v>45230</v>
      </c>
    </row>
    <row r="157" spans="1:16" x14ac:dyDescent="0.3">
      <c r="A157" s="4">
        <v>2023</v>
      </c>
      <c r="B157" s="4" t="s">
        <v>81</v>
      </c>
      <c r="C157" s="3" t="s">
        <v>23</v>
      </c>
      <c r="D157" s="2" t="s">
        <v>16</v>
      </c>
      <c r="E157" s="4" t="s">
        <v>72</v>
      </c>
      <c r="F157" s="7">
        <v>266160.89929189847</v>
      </c>
      <c r="G157" s="8">
        <v>0</v>
      </c>
      <c r="H157" s="7">
        <v>23025.405600000002</v>
      </c>
      <c r="I157" s="9">
        <f t="shared" si="6"/>
        <v>290978.39520000003</v>
      </c>
      <c r="J157" s="7">
        <v>22906.826044546684</v>
      </c>
      <c r="K157" s="8">
        <v>8938.19</v>
      </c>
      <c r="L157" s="6">
        <f>SUM(F157:J157)</f>
        <v>603071.52613644511</v>
      </c>
      <c r="M157" s="4" t="str">
        <f t="shared" si="3"/>
        <v xml:space="preserve">OCTUBRE 2023 -18% -AUMENTO ACUMULADO 116%  S/BASE DICIEMBRE 22   </v>
      </c>
      <c r="O157" s="5">
        <f t="shared" si="7"/>
        <v>45200</v>
      </c>
      <c r="P157" s="5">
        <f t="shared" si="7"/>
        <v>45230</v>
      </c>
    </row>
    <row r="158" spans="1:16" x14ac:dyDescent="0.3">
      <c r="A158" s="4">
        <v>2023</v>
      </c>
      <c r="B158" s="4" t="s">
        <v>81</v>
      </c>
      <c r="C158" s="3" t="s">
        <v>23</v>
      </c>
      <c r="D158" s="2" t="s">
        <v>17</v>
      </c>
      <c r="E158" s="4" t="s">
        <v>73</v>
      </c>
      <c r="F158" s="7">
        <v>272385.62644353084</v>
      </c>
      <c r="G158" s="8">
        <v>0</v>
      </c>
      <c r="H158" s="7">
        <v>23025.405600000002</v>
      </c>
      <c r="I158" s="9">
        <f t="shared" si="6"/>
        <v>290978.39520000003</v>
      </c>
      <c r="J158" s="7">
        <v>23399.894836620053</v>
      </c>
      <c r="K158" s="8">
        <v>9130.59</v>
      </c>
      <c r="L158" s="6">
        <f>SUM(F158:J158)</f>
        <v>609789.32208015095</v>
      </c>
      <c r="M158" s="4" t="str">
        <f t="shared" si="3"/>
        <v xml:space="preserve">OCTUBRE 2023 -18% -AUMENTO ACUMULADO 116%  S/BASE DICIEMBRE 22   </v>
      </c>
      <c r="O158" s="5">
        <f t="shared" si="7"/>
        <v>45200</v>
      </c>
      <c r="P158" s="5">
        <f t="shared" si="7"/>
        <v>45230</v>
      </c>
    </row>
    <row r="159" spans="1:16" x14ac:dyDescent="0.3">
      <c r="A159" s="4">
        <v>2023</v>
      </c>
      <c r="B159" s="4" t="s">
        <v>81</v>
      </c>
      <c r="C159" s="3" t="s">
        <v>23</v>
      </c>
      <c r="D159" s="2" t="s">
        <v>18</v>
      </c>
      <c r="E159" s="4" t="s">
        <v>74</v>
      </c>
      <c r="F159" s="7">
        <v>287265.88932333735</v>
      </c>
      <c r="G159" s="8">
        <v>0</v>
      </c>
      <c r="H159" s="7">
        <v>23025.405600000002</v>
      </c>
      <c r="I159" s="9">
        <f t="shared" si="6"/>
        <v>290978.39520000003</v>
      </c>
      <c r="J159" s="7">
        <v>24578.579952473898</v>
      </c>
      <c r="K159" s="8">
        <v>9590.51</v>
      </c>
      <c r="L159" s="6">
        <f>SUM(F159:J159)</f>
        <v>625848.27007581119</v>
      </c>
      <c r="M159" s="4" t="str">
        <f t="shared" si="3"/>
        <v xml:space="preserve">OCTUBRE 2023 -18% -AUMENTO ACUMULADO 116%  S/BASE DICIEMBRE 22   </v>
      </c>
      <c r="O159" s="5">
        <f t="shared" si="7"/>
        <v>45200</v>
      </c>
      <c r="P159" s="5">
        <f t="shared" si="7"/>
        <v>45230</v>
      </c>
    </row>
    <row r="160" spans="1:16" x14ac:dyDescent="0.3">
      <c r="A160" s="4">
        <v>2023</v>
      </c>
      <c r="B160" s="4" t="s">
        <v>81</v>
      </c>
      <c r="C160" s="3" t="s">
        <v>23</v>
      </c>
      <c r="D160" s="2" t="s">
        <v>19</v>
      </c>
      <c r="E160" s="4" t="s">
        <v>75</v>
      </c>
      <c r="F160" s="7">
        <v>297818.39062055625</v>
      </c>
      <c r="G160" s="8">
        <v>0</v>
      </c>
      <c r="H160" s="7">
        <v>23025.405600000002</v>
      </c>
      <c r="I160" s="9">
        <f t="shared" si="6"/>
        <v>290978.39520000003</v>
      </c>
      <c r="J160" s="7">
        <v>25414.457404003308</v>
      </c>
      <c r="K160" s="8">
        <v>9916.66</v>
      </c>
      <c r="L160" s="6">
        <f>SUM(F160:J160)</f>
        <v>637236.64882455964</v>
      </c>
      <c r="M160" s="4" t="str">
        <f t="shared" si="3"/>
        <v xml:space="preserve">OCTUBRE 2023 -18% -AUMENTO ACUMULADO 116%  S/BASE DICIEMBRE 22   </v>
      </c>
      <c r="O160" s="5">
        <f t="shared" ref="O160:P163" si="8">O159</f>
        <v>45200</v>
      </c>
      <c r="P160" s="5">
        <f t="shared" si="8"/>
        <v>45230</v>
      </c>
    </row>
    <row r="161" spans="1:16" x14ac:dyDescent="0.3">
      <c r="A161" s="4">
        <v>2023</v>
      </c>
      <c r="B161" s="4" t="s">
        <v>81</v>
      </c>
      <c r="C161" s="3" t="s">
        <v>23</v>
      </c>
      <c r="D161" s="2" t="s">
        <v>20</v>
      </c>
      <c r="E161" s="4" t="s">
        <v>76</v>
      </c>
      <c r="F161" s="7">
        <v>314803.20154679567</v>
      </c>
      <c r="G161" s="8">
        <v>0</v>
      </c>
      <c r="H161" s="7">
        <v>23025.405600000002</v>
      </c>
      <c r="I161" s="9">
        <f t="shared" si="6"/>
        <v>290978.39520000003</v>
      </c>
      <c r="J161" s="7">
        <v>26759.846527573045</v>
      </c>
      <c r="K161" s="8">
        <v>10441.629999999999</v>
      </c>
      <c r="L161" s="6">
        <f>SUM(F161:J161)</f>
        <v>655566.84887436882</v>
      </c>
      <c r="M161" s="4" t="str">
        <f t="shared" si="3"/>
        <v xml:space="preserve">OCTUBRE 2023 -18% -AUMENTO ACUMULADO 116%  S/BASE DICIEMBRE 22   </v>
      </c>
      <c r="O161" s="5">
        <f t="shared" si="8"/>
        <v>45200</v>
      </c>
      <c r="P161" s="5">
        <f t="shared" si="8"/>
        <v>45230</v>
      </c>
    </row>
    <row r="162" spans="1:16" x14ac:dyDescent="0.3">
      <c r="A162" s="4">
        <v>2023</v>
      </c>
      <c r="B162" s="4" t="s">
        <v>81</v>
      </c>
      <c r="C162" s="3" t="s">
        <v>23</v>
      </c>
      <c r="D162" s="2" t="s">
        <v>21</v>
      </c>
      <c r="E162" s="4" t="s">
        <v>77</v>
      </c>
      <c r="F162" s="7">
        <v>326274.61670423218</v>
      </c>
      <c r="G162" s="8">
        <v>0</v>
      </c>
      <c r="H162" s="7">
        <v>23025.405600000002</v>
      </c>
      <c r="I162" s="9">
        <f t="shared" si="6"/>
        <v>290978.39520000003</v>
      </c>
      <c r="J162" s="7">
        <v>27668.512349747445</v>
      </c>
      <c r="K162" s="8">
        <v>10796.19</v>
      </c>
      <c r="L162" s="6">
        <f>SUM(F162:J162)</f>
        <v>667946.92985397961</v>
      </c>
      <c r="M162" s="4" t="str">
        <f t="shared" si="3"/>
        <v xml:space="preserve">OCTUBRE 2023 -18% -AUMENTO ACUMULADO 116%  S/BASE DICIEMBRE 22   </v>
      </c>
      <c r="O162" s="5">
        <f t="shared" si="8"/>
        <v>45200</v>
      </c>
      <c r="P162" s="5">
        <f t="shared" si="8"/>
        <v>45230</v>
      </c>
    </row>
    <row r="163" spans="1:16" x14ac:dyDescent="0.3">
      <c r="A163" s="4">
        <v>2023</v>
      </c>
      <c r="B163" s="4" t="s">
        <v>81</v>
      </c>
      <c r="C163" s="3" t="s">
        <v>23</v>
      </c>
      <c r="D163" s="2" t="s">
        <v>22</v>
      </c>
      <c r="E163" s="4" t="s">
        <v>78</v>
      </c>
      <c r="F163" s="7">
        <v>340502.6734868199</v>
      </c>
      <c r="G163" s="8">
        <v>0</v>
      </c>
      <c r="H163" s="7">
        <v>23025.405600000002</v>
      </c>
      <c r="I163" s="9">
        <f t="shared" si="6"/>
        <v>290978.39520000003</v>
      </c>
      <c r="J163" s="7">
        <v>28795.535366250606</v>
      </c>
      <c r="K163" s="8">
        <v>11235.95</v>
      </c>
      <c r="L163" s="6">
        <f>SUM(F163:J163)</f>
        <v>683302.00965307048</v>
      </c>
      <c r="M163" s="4" t="str">
        <f t="shared" si="3"/>
        <v xml:space="preserve">OCTUBRE 2023 -18% -AUMENTO ACUMULADO 116%  S/BASE DICIEMBRE 22   </v>
      </c>
      <c r="O163" s="5">
        <f t="shared" si="8"/>
        <v>45200</v>
      </c>
      <c r="P163" s="5">
        <f t="shared" si="8"/>
        <v>45230</v>
      </c>
    </row>
    <row r="164" spans="1:16" x14ac:dyDescent="0.3">
      <c r="A164" s="4">
        <v>2023</v>
      </c>
      <c r="B164" s="4" t="s">
        <v>79</v>
      </c>
      <c r="C164" s="2" t="s">
        <v>14</v>
      </c>
      <c r="D164" s="2" t="s">
        <v>15</v>
      </c>
      <c r="E164" s="4" t="s">
        <v>25</v>
      </c>
      <c r="F164" s="7">
        <v>286164.26982587669</v>
      </c>
      <c r="G164" s="9">
        <v>321962.2058</v>
      </c>
      <c r="H164" s="7">
        <v>0</v>
      </c>
      <c r="I164" s="8">
        <v>0</v>
      </c>
      <c r="J164" s="7">
        <v>22667.446688101161</v>
      </c>
      <c r="K164" s="8">
        <v>7993.62</v>
      </c>
      <c r="L164" s="6">
        <f>SUM(F164:J164)</f>
        <v>630793.92231397785</v>
      </c>
      <c r="M164" s="13" t="s">
        <v>86</v>
      </c>
      <c r="O164" s="5">
        <v>45231</v>
      </c>
      <c r="P164" s="5">
        <v>45260</v>
      </c>
    </row>
    <row r="165" spans="1:16" x14ac:dyDescent="0.3">
      <c r="A165" s="4">
        <v>2023</v>
      </c>
      <c r="B165" s="4" t="s">
        <v>79</v>
      </c>
      <c r="C165" s="2" t="s">
        <v>14</v>
      </c>
      <c r="D165" s="2" t="s">
        <v>16</v>
      </c>
      <c r="E165" s="4" t="s">
        <v>26</v>
      </c>
      <c r="F165" s="7">
        <v>300595.48780278111</v>
      </c>
      <c r="G165" s="9">
        <f>G164</f>
        <v>321962.2058</v>
      </c>
      <c r="H165" s="7">
        <v>0</v>
      </c>
      <c r="I165" s="8">
        <v>0</v>
      </c>
      <c r="J165" s="7">
        <v>23810.56236894731</v>
      </c>
      <c r="K165" s="8">
        <v>8396.73</v>
      </c>
      <c r="L165" s="6">
        <f>SUM(F165:J165)</f>
        <v>646368.25597172836</v>
      </c>
      <c r="M165" s="10" t="str">
        <f>M164</f>
        <v xml:space="preserve">noviembre 2023 -24% -AUMENTO ACUMULADO 140%  S/BASE DICIEMBRE 22   </v>
      </c>
      <c r="O165" s="5">
        <f>O164</f>
        <v>45231</v>
      </c>
      <c r="P165" s="5">
        <f>P164</f>
        <v>45260</v>
      </c>
    </row>
    <row r="166" spans="1:16" x14ac:dyDescent="0.3">
      <c r="A166" s="4">
        <v>2023</v>
      </c>
      <c r="B166" s="4" t="s">
        <v>79</v>
      </c>
      <c r="C166" s="2" t="s">
        <v>14</v>
      </c>
      <c r="D166" s="2" t="s">
        <v>17</v>
      </c>
      <c r="E166" s="4" t="s">
        <v>27</v>
      </c>
      <c r="F166" s="7">
        <v>315092.27521293832</v>
      </c>
      <c r="G166" s="9">
        <f t="shared" ref="G166:G185" si="9">G165</f>
        <v>321962.2058</v>
      </c>
      <c r="H166" s="7">
        <v>0</v>
      </c>
      <c r="I166" s="8">
        <v>0</v>
      </c>
      <c r="J166" s="7">
        <v>24958.871890497372</v>
      </c>
      <c r="K166" s="8">
        <v>8801.68</v>
      </c>
      <c r="L166" s="6">
        <f>SUM(F166:J166)</f>
        <v>662013.35290343571</v>
      </c>
      <c r="M166" s="4" t="str">
        <f t="shared" ref="M166:M217" si="10">M165</f>
        <v xml:space="preserve">noviembre 2023 -24% -AUMENTO ACUMULADO 140%  S/BASE DICIEMBRE 22   </v>
      </c>
      <c r="O166" s="5">
        <f t="shared" ref="O166:P181" si="11">O165</f>
        <v>45231</v>
      </c>
      <c r="P166" s="5">
        <f t="shared" si="11"/>
        <v>45260</v>
      </c>
    </row>
    <row r="167" spans="1:16" x14ac:dyDescent="0.3">
      <c r="A167" s="4">
        <v>2023</v>
      </c>
      <c r="B167" s="4" t="s">
        <v>79</v>
      </c>
      <c r="C167" s="2" t="s">
        <v>14</v>
      </c>
      <c r="D167" s="2" t="s">
        <v>18</v>
      </c>
      <c r="E167" s="4" t="s">
        <v>28</v>
      </c>
      <c r="F167" s="7">
        <v>326768.47528125759</v>
      </c>
      <c r="G167" s="9">
        <f t="shared" si="9"/>
        <v>321962.2058</v>
      </c>
      <c r="H167" s="7">
        <v>0</v>
      </c>
      <c r="I167" s="8">
        <v>0</v>
      </c>
      <c r="J167" s="7">
        <v>25883.758993731029</v>
      </c>
      <c r="K167" s="8">
        <v>9127.84</v>
      </c>
      <c r="L167" s="6">
        <f>SUM(F167:J167)</f>
        <v>674614.44007498852</v>
      </c>
      <c r="M167" s="4" t="str">
        <f t="shared" si="10"/>
        <v xml:space="preserve">noviembre 2023 -24% -AUMENTO ACUMULADO 140%  S/BASE DICIEMBRE 22   </v>
      </c>
      <c r="O167" s="5">
        <f t="shared" si="11"/>
        <v>45231</v>
      </c>
      <c r="P167" s="5">
        <f t="shared" si="11"/>
        <v>45260</v>
      </c>
    </row>
    <row r="168" spans="1:16" x14ac:dyDescent="0.3">
      <c r="A168" s="4">
        <v>2023</v>
      </c>
      <c r="B168" s="4" t="s">
        <v>79</v>
      </c>
      <c r="C168" s="2" t="s">
        <v>14</v>
      </c>
      <c r="D168" s="2" t="s">
        <v>19</v>
      </c>
      <c r="E168" s="4" t="s">
        <v>29</v>
      </c>
      <c r="F168" s="7">
        <v>344151.43836686824</v>
      </c>
      <c r="G168" s="9">
        <f t="shared" si="9"/>
        <v>321962.2058</v>
      </c>
      <c r="H168" s="7">
        <v>0</v>
      </c>
      <c r="I168" s="8">
        <v>0</v>
      </c>
      <c r="J168" s="7">
        <v>27260.686271423892</v>
      </c>
      <c r="K168" s="8">
        <v>9613.41</v>
      </c>
      <c r="L168" s="6">
        <f>SUM(F168:J168)</f>
        <v>693374.33043829212</v>
      </c>
      <c r="M168" s="4" t="str">
        <f t="shared" si="10"/>
        <v xml:space="preserve">noviembre 2023 -24% -AUMENTO ACUMULADO 140%  S/BASE DICIEMBRE 22   </v>
      </c>
      <c r="O168" s="5">
        <f t="shared" si="11"/>
        <v>45231</v>
      </c>
      <c r="P168" s="5">
        <f t="shared" si="11"/>
        <v>45260</v>
      </c>
    </row>
    <row r="169" spans="1:16" x14ac:dyDescent="0.3">
      <c r="A169" s="4">
        <v>2023</v>
      </c>
      <c r="B169" s="4" t="s">
        <v>79</v>
      </c>
      <c r="C169" s="2" t="s">
        <v>14</v>
      </c>
      <c r="D169" s="2" t="s">
        <v>20</v>
      </c>
      <c r="E169" s="4" t="s">
        <v>30</v>
      </c>
      <c r="F169" s="7">
        <v>358681.08914401452</v>
      </c>
      <c r="G169" s="9">
        <f t="shared" si="9"/>
        <v>321962.2058</v>
      </c>
      <c r="H169" s="7">
        <v>0</v>
      </c>
      <c r="I169" s="8">
        <v>0</v>
      </c>
      <c r="J169" s="7">
        <v>28411.598943324167</v>
      </c>
      <c r="K169" s="8">
        <v>10019.27</v>
      </c>
      <c r="L169" s="6">
        <f>SUM(F169:J169)</f>
        <v>709054.89388733869</v>
      </c>
      <c r="M169" s="4" t="str">
        <f t="shared" si="10"/>
        <v xml:space="preserve">noviembre 2023 -24% -AUMENTO ACUMULADO 140%  S/BASE DICIEMBRE 22   </v>
      </c>
      <c r="O169" s="5">
        <f t="shared" si="11"/>
        <v>45231</v>
      </c>
      <c r="P169" s="5">
        <f t="shared" si="11"/>
        <v>45260</v>
      </c>
    </row>
    <row r="170" spans="1:16" x14ac:dyDescent="0.3">
      <c r="A170" s="4">
        <v>2023</v>
      </c>
      <c r="B170" s="4" t="s">
        <v>79</v>
      </c>
      <c r="C170" s="2" t="s">
        <v>14</v>
      </c>
      <c r="D170" s="2" t="s">
        <v>21</v>
      </c>
      <c r="E170" s="4" t="s">
        <v>31</v>
      </c>
      <c r="F170" s="7">
        <v>377540.08513361553</v>
      </c>
      <c r="G170" s="9">
        <f t="shared" si="9"/>
        <v>321962.2058</v>
      </c>
      <c r="H170" s="7">
        <v>0</v>
      </c>
      <c r="I170" s="8">
        <v>0</v>
      </c>
      <c r="J170" s="7">
        <v>29905.444720945208</v>
      </c>
      <c r="K170" s="8">
        <v>10546.08</v>
      </c>
      <c r="L170" s="6">
        <f>SUM(F170:J170)</f>
        <v>729407.73565456073</v>
      </c>
      <c r="M170" s="4" t="str">
        <f t="shared" si="10"/>
        <v xml:space="preserve">noviembre 2023 -24% -AUMENTO ACUMULADO 140%  S/BASE DICIEMBRE 22   </v>
      </c>
      <c r="O170" s="5">
        <f t="shared" si="11"/>
        <v>45231</v>
      </c>
      <c r="P170" s="5">
        <f t="shared" si="11"/>
        <v>45260</v>
      </c>
    </row>
    <row r="171" spans="1:16" x14ac:dyDescent="0.3">
      <c r="A171" s="4">
        <v>2023</v>
      </c>
      <c r="B171" s="4" t="s">
        <v>79</v>
      </c>
      <c r="C171" s="2" t="s">
        <v>14</v>
      </c>
      <c r="D171" s="2" t="s">
        <v>22</v>
      </c>
      <c r="E171" s="4" t="s">
        <v>32</v>
      </c>
      <c r="F171" s="7">
        <v>402925.89701015718</v>
      </c>
      <c r="G171" s="9">
        <f t="shared" si="9"/>
        <v>321962.2058</v>
      </c>
      <c r="H171" s="7">
        <v>0</v>
      </c>
      <c r="I171" s="8">
        <v>0</v>
      </c>
      <c r="J171" s="7">
        <v>31916.288135099632</v>
      </c>
      <c r="K171" s="8">
        <v>11255.19</v>
      </c>
      <c r="L171" s="6">
        <f>SUM(F171:J171)</f>
        <v>756804.39094525692</v>
      </c>
      <c r="M171" s="4" t="str">
        <f t="shared" si="10"/>
        <v xml:space="preserve">noviembre 2023 -24% -AUMENTO ACUMULADO 140%  S/BASE DICIEMBRE 22   </v>
      </c>
      <c r="O171" s="5">
        <f t="shared" si="11"/>
        <v>45231</v>
      </c>
      <c r="P171" s="5">
        <f t="shared" si="11"/>
        <v>45260</v>
      </c>
    </row>
    <row r="172" spans="1:16" x14ac:dyDescent="0.3">
      <c r="A172" s="4">
        <v>2023</v>
      </c>
      <c r="B172" s="4" t="s">
        <v>79</v>
      </c>
      <c r="C172" s="3" t="s">
        <v>23</v>
      </c>
      <c r="D172" s="2" t="s">
        <v>15</v>
      </c>
      <c r="E172" s="4" t="s">
        <v>33</v>
      </c>
      <c r="F172" s="7">
        <v>331852.18942974613</v>
      </c>
      <c r="G172" s="9">
        <f t="shared" si="9"/>
        <v>321962.2058</v>
      </c>
      <c r="H172" s="7">
        <v>0</v>
      </c>
      <c r="I172" s="8">
        <v>0</v>
      </c>
      <c r="J172" s="7">
        <v>26286.44665109834</v>
      </c>
      <c r="K172" s="8">
        <v>9269.85</v>
      </c>
      <c r="L172" s="6">
        <f>SUM(F172:J172)</f>
        <v>680100.84188084444</v>
      </c>
      <c r="M172" s="4" t="str">
        <f t="shared" si="10"/>
        <v xml:space="preserve">noviembre 2023 -24% -AUMENTO ACUMULADO 140%  S/BASE DICIEMBRE 22   </v>
      </c>
      <c r="O172" s="5">
        <f t="shared" si="11"/>
        <v>45231</v>
      </c>
      <c r="P172" s="5">
        <f t="shared" si="11"/>
        <v>45260</v>
      </c>
    </row>
    <row r="173" spans="1:16" x14ac:dyDescent="0.3">
      <c r="A173" s="4">
        <v>2023</v>
      </c>
      <c r="B173" s="4" t="s">
        <v>79</v>
      </c>
      <c r="C173" s="3" t="s">
        <v>23</v>
      </c>
      <c r="D173" s="2" t="s">
        <v>16</v>
      </c>
      <c r="E173" s="4" t="s">
        <v>34</v>
      </c>
      <c r="F173" s="7">
        <v>363338.4477245466</v>
      </c>
      <c r="G173" s="9">
        <f t="shared" si="9"/>
        <v>321962.2058</v>
      </c>
      <c r="H173" s="7">
        <v>0</v>
      </c>
      <c r="I173" s="8">
        <v>0</v>
      </c>
      <c r="J173" s="7">
        <v>28780.514417627852</v>
      </c>
      <c r="K173" s="8">
        <v>10149.370000000001</v>
      </c>
      <c r="L173" s="6">
        <f>SUM(F173:J173)</f>
        <v>714081.16794217448</v>
      </c>
      <c r="M173" s="4" t="str">
        <f t="shared" si="10"/>
        <v xml:space="preserve">noviembre 2023 -24% -AUMENTO ACUMULADO 140%  S/BASE DICIEMBRE 22   </v>
      </c>
      <c r="O173" s="5">
        <f t="shared" si="11"/>
        <v>45231</v>
      </c>
      <c r="P173" s="5">
        <f t="shared" si="11"/>
        <v>45260</v>
      </c>
    </row>
    <row r="174" spans="1:16" x14ac:dyDescent="0.3">
      <c r="A174" s="4">
        <v>2023</v>
      </c>
      <c r="B174" s="4" t="s">
        <v>79</v>
      </c>
      <c r="C174" s="3" t="s">
        <v>23</v>
      </c>
      <c r="D174" s="2" t="s">
        <v>17</v>
      </c>
      <c r="E174" s="4" t="s">
        <v>35</v>
      </c>
      <c r="F174" s="7">
        <v>387707.48453095532</v>
      </c>
      <c r="G174" s="9">
        <f t="shared" si="9"/>
        <v>321962.2058</v>
      </c>
      <c r="H174" s="7">
        <v>0</v>
      </c>
      <c r="I174" s="8">
        <v>0</v>
      </c>
      <c r="J174" s="7">
        <v>30710.817746501703</v>
      </c>
      <c r="K174" s="8">
        <v>10830.09</v>
      </c>
      <c r="L174" s="6">
        <f>SUM(F174:J174)</f>
        <v>740380.50807745697</v>
      </c>
      <c r="M174" s="4" t="str">
        <f t="shared" si="10"/>
        <v xml:space="preserve">noviembre 2023 -24% -AUMENTO ACUMULADO 140%  S/BASE DICIEMBRE 22   </v>
      </c>
      <c r="O174" s="5">
        <f t="shared" si="11"/>
        <v>45231</v>
      </c>
      <c r="P174" s="5">
        <f t="shared" si="11"/>
        <v>45260</v>
      </c>
    </row>
    <row r="175" spans="1:16" x14ac:dyDescent="0.3">
      <c r="A175" s="4">
        <v>2023</v>
      </c>
      <c r="B175" s="4" t="s">
        <v>79</v>
      </c>
      <c r="C175" s="3" t="s">
        <v>23</v>
      </c>
      <c r="D175" s="2" t="s">
        <v>18</v>
      </c>
      <c r="E175" s="4" t="s">
        <v>36</v>
      </c>
      <c r="F175" s="7">
        <v>408009.56335864577</v>
      </c>
      <c r="G175" s="9">
        <f t="shared" si="9"/>
        <v>321962.2058</v>
      </c>
      <c r="H175" s="7">
        <v>0</v>
      </c>
      <c r="I175" s="8">
        <v>0</v>
      </c>
      <c r="J175" s="7">
        <v>32318.972006166328</v>
      </c>
      <c r="K175" s="8">
        <v>11397.2</v>
      </c>
      <c r="L175" s="6">
        <f>SUM(F175:J175)</f>
        <v>762290.74116481212</v>
      </c>
      <c r="M175" s="4" t="str">
        <f t="shared" si="10"/>
        <v xml:space="preserve">noviembre 2023 -24% -AUMENTO ACUMULADO 140%  S/BASE DICIEMBRE 22   </v>
      </c>
      <c r="O175" s="5">
        <f t="shared" si="11"/>
        <v>45231</v>
      </c>
      <c r="P175" s="5">
        <f t="shared" si="11"/>
        <v>45260</v>
      </c>
    </row>
    <row r="176" spans="1:16" x14ac:dyDescent="0.3">
      <c r="A176" s="4">
        <v>2023</v>
      </c>
      <c r="B176" s="4" t="s">
        <v>79</v>
      </c>
      <c r="C176" s="3" t="s">
        <v>23</v>
      </c>
      <c r="D176" s="2" t="s">
        <v>19</v>
      </c>
      <c r="E176" s="4" t="s">
        <v>37</v>
      </c>
      <c r="F176" s="7">
        <v>428311.68998633616</v>
      </c>
      <c r="G176" s="9">
        <f t="shared" si="9"/>
        <v>321962.2058</v>
      </c>
      <c r="H176" s="7">
        <v>0</v>
      </c>
      <c r="I176" s="8">
        <v>0</v>
      </c>
      <c r="J176" s="7">
        <v>33927.130052131564</v>
      </c>
      <c r="K176" s="8">
        <v>11964.31</v>
      </c>
      <c r="L176" s="6">
        <f>SUM(F176:J176)</f>
        <v>784201.02583846776</v>
      </c>
      <c r="M176" s="4" t="str">
        <f t="shared" si="10"/>
        <v xml:space="preserve">noviembre 2023 -24% -AUMENTO ACUMULADO 140%  S/BASE DICIEMBRE 22   </v>
      </c>
      <c r="O176" s="5">
        <f t="shared" si="11"/>
        <v>45231</v>
      </c>
      <c r="P176" s="5">
        <f t="shared" si="11"/>
        <v>45260</v>
      </c>
    </row>
    <row r="177" spans="1:16" x14ac:dyDescent="0.3">
      <c r="A177" s="4">
        <v>2023</v>
      </c>
      <c r="B177" s="4" t="s">
        <v>79</v>
      </c>
      <c r="C177" s="3" t="s">
        <v>23</v>
      </c>
      <c r="D177" s="2" t="s">
        <v>20</v>
      </c>
      <c r="E177" s="4" t="s">
        <v>38</v>
      </c>
      <c r="F177" s="7">
        <v>448646.54158065299</v>
      </c>
      <c r="G177" s="9">
        <f t="shared" si="9"/>
        <v>321962.2058</v>
      </c>
      <c r="H177" s="7">
        <v>0</v>
      </c>
      <c r="I177" s="8">
        <v>0</v>
      </c>
      <c r="J177" s="7">
        <v>35537.880285572988</v>
      </c>
      <c r="K177" s="8">
        <v>12532.34</v>
      </c>
      <c r="L177" s="6">
        <f>SUM(F177:J177)</f>
        <v>806146.62766622589</v>
      </c>
      <c r="M177" s="4" t="str">
        <f t="shared" si="10"/>
        <v xml:space="preserve">noviembre 2023 -24% -AUMENTO ACUMULADO 140%  S/BASE DICIEMBRE 22   </v>
      </c>
      <c r="O177" s="5">
        <f t="shared" si="11"/>
        <v>45231</v>
      </c>
      <c r="P177" s="5">
        <f t="shared" si="11"/>
        <v>45260</v>
      </c>
    </row>
    <row r="178" spans="1:16" x14ac:dyDescent="0.3">
      <c r="A178" s="4">
        <v>2023</v>
      </c>
      <c r="B178" s="4" t="s">
        <v>79</v>
      </c>
      <c r="C178" s="3" t="s">
        <v>23</v>
      </c>
      <c r="D178" s="2" t="s">
        <v>21</v>
      </c>
      <c r="E178" s="4" t="s">
        <v>39</v>
      </c>
      <c r="F178" s="7">
        <v>468948.66820834344</v>
      </c>
      <c r="G178" s="9">
        <f t="shared" si="9"/>
        <v>321962.2058</v>
      </c>
      <c r="H178" s="7">
        <v>0</v>
      </c>
      <c r="I178" s="8">
        <v>0</v>
      </c>
      <c r="J178" s="7">
        <v>37146.038331538235</v>
      </c>
      <c r="K178" s="8">
        <v>13099.45</v>
      </c>
      <c r="L178" s="6">
        <f>SUM(F178:J178)</f>
        <v>828056.91233988164</v>
      </c>
      <c r="M178" s="4" t="str">
        <f t="shared" si="10"/>
        <v xml:space="preserve">noviembre 2023 -24% -AUMENTO ACUMULADO 140%  S/BASE DICIEMBRE 22   </v>
      </c>
      <c r="O178" s="5">
        <f t="shared" si="11"/>
        <v>45231</v>
      </c>
      <c r="P178" s="5">
        <f t="shared" si="11"/>
        <v>45260</v>
      </c>
    </row>
    <row r="179" spans="1:16" x14ac:dyDescent="0.3">
      <c r="A179" s="4">
        <v>2023</v>
      </c>
      <c r="B179" s="4" t="s">
        <v>79</v>
      </c>
      <c r="C179" s="3" t="s">
        <v>23</v>
      </c>
      <c r="D179" s="2" t="s">
        <v>22</v>
      </c>
      <c r="E179" s="4" t="s">
        <v>40</v>
      </c>
      <c r="F179" s="7">
        <v>489250.69923603389</v>
      </c>
      <c r="G179" s="9">
        <f t="shared" si="9"/>
        <v>321962.2058</v>
      </c>
      <c r="H179" s="7">
        <v>0</v>
      </c>
      <c r="I179" s="8">
        <v>0</v>
      </c>
      <c r="J179" s="7">
        <v>38754.188804902238</v>
      </c>
      <c r="K179" s="8">
        <v>13666.56</v>
      </c>
      <c r="L179" s="6">
        <f>SUM(F179:J179)</f>
        <v>849967.09384093608</v>
      </c>
      <c r="M179" s="4" t="str">
        <f t="shared" si="10"/>
        <v xml:space="preserve">noviembre 2023 -24% -AUMENTO ACUMULADO 140%  S/BASE DICIEMBRE 22   </v>
      </c>
      <c r="O179" s="5">
        <f t="shared" si="11"/>
        <v>45231</v>
      </c>
      <c r="P179" s="5">
        <f t="shared" si="11"/>
        <v>45260</v>
      </c>
    </row>
    <row r="180" spans="1:16" x14ac:dyDescent="0.3">
      <c r="A180" s="4">
        <v>2023</v>
      </c>
      <c r="B180" s="4" t="s">
        <v>79</v>
      </c>
      <c r="C180" s="3" t="s">
        <v>24</v>
      </c>
      <c r="D180" s="2" t="s">
        <v>15</v>
      </c>
      <c r="E180" s="4" t="s">
        <v>41</v>
      </c>
      <c r="F180" s="7">
        <v>499385.42646638455</v>
      </c>
      <c r="G180" s="9">
        <f t="shared" si="9"/>
        <v>321962.2058</v>
      </c>
      <c r="H180" s="7">
        <v>0</v>
      </c>
      <c r="I180" s="8">
        <v>0</v>
      </c>
      <c r="J180" s="7">
        <v>39556.97382531099</v>
      </c>
      <c r="K180" s="8">
        <v>13949.66</v>
      </c>
      <c r="L180" s="6">
        <f>SUM(F180:J180)</f>
        <v>860904.60609169549</v>
      </c>
      <c r="M180" s="4" t="str">
        <f t="shared" si="10"/>
        <v xml:space="preserve">noviembre 2023 -24% -AUMENTO ACUMULADO 140%  S/BASE DICIEMBRE 22   </v>
      </c>
      <c r="O180" s="5">
        <f t="shared" si="11"/>
        <v>45231</v>
      </c>
      <c r="P180" s="5">
        <f t="shared" si="11"/>
        <v>45260</v>
      </c>
    </row>
    <row r="181" spans="1:16" x14ac:dyDescent="0.3">
      <c r="A181" s="4">
        <v>2023</v>
      </c>
      <c r="B181" s="4" t="s">
        <v>79</v>
      </c>
      <c r="C181" s="3" t="s">
        <v>24</v>
      </c>
      <c r="D181" s="2" t="s">
        <v>16</v>
      </c>
      <c r="E181" s="4" t="s">
        <v>42</v>
      </c>
      <c r="F181" s="7">
        <v>519720.27806070133</v>
      </c>
      <c r="G181" s="9">
        <f t="shared" si="9"/>
        <v>321962.2058</v>
      </c>
      <c r="H181" s="7">
        <v>0</v>
      </c>
      <c r="I181" s="8">
        <v>0</v>
      </c>
      <c r="J181" s="7">
        <v>41167.724058752407</v>
      </c>
      <c r="K181" s="8">
        <v>14517.69</v>
      </c>
      <c r="L181" s="6">
        <f>SUM(F181:J181)</f>
        <v>882850.20791945374</v>
      </c>
      <c r="M181" s="4" t="str">
        <f t="shared" si="10"/>
        <v xml:space="preserve">noviembre 2023 -24% -AUMENTO ACUMULADO 140%  S/BASE DICIEMBRE 22   </v>
      </c>
      <c r="O181" s="5">
        <f t="shared" si="11"/>
        <v>45231</v>
      </c>
      <c r="P181" s="5">
        <f t="shared" si="11"/>
        <v>45260</v>
      </c>
    </row>
    <row r="182" spans="1:16" x14ac:dyDescent="0.3">
      <c r="A182" s="4">
        <v>2023</v>
      </c>
      <c r="B182" s="4" t="s">
        <v>79</v>
      </c>
      <c r="C182" s="3" t="s">
        <v>24</v>
      </c>
      <c r="D182" s="2" t="s">
        <v>17</v>
      </c>
      <c r="E182" s="4" t="s">
        <v>43</v>
      </c>
      <c r="F182" s="7">
        <v>540022.30908839183</v>
      </c>
      <c r="G182" s="9">
        <f t="shared" si="9"/>
        <v>321962.2058</v>
      </c>
      <c r="H182" s="7">
        <v>0</v>
      </c>
      <c r="I182" s="8">
        <v>0</v>
      </c>
      <c r="J182" s="7">
        <v>42775.874532116417</v>
      </c>
      <c r="K182" s="8">
        <v>15084.8</v>
      </c>
      <c r="L182" s="6">
        <f>SUM(F182:J182)</f>
        <v>904760.38942050829</v>
      </c>
      <c r="M182" s="4" t="str">
        <f t="shared" si="10"/>
        <v xml:space="preserve">noviembre 2023 -24% -AUMENTO ACUMULADO 140%  S/BASE DICIEMBRE 22   </v>
      </c>
      <c r="O182" s="5">
        <f t="shared" ref="O182:P197" si="12">O181</f>
        <v>45231</v>
      </c>
      <c r="P182" s="5">
        <f t="shared" si="12"/>
        <v>45260</v>
      </c>
    </row>
    <row r="183" spans="1:16" x14ac:dyDescent="0.3">
      <c r="A183" s="4">
        <v>2023</v>
      </c>
      <c r="B183" s="4" t="s">
        <v>79</v>
      </c>
      <c r="C183" s="3" t="s">
        <v>24</v>
      </c>
      <c r="D183" s="2" t="s">
        <v>18</v>
      </c>
      <c r="E183" s="4" t="s">
        <v>44</v>
      </c>
      <c r="F183" s="7">
        <v>560324.38791608228</v>
      </c>
      <c r="G183" s="9">
        <f t="shared" si="9"/>
        <v>321962.2058</v>
      </c>
      <c r="H183" s="7">
        <v>0</v>
      </c>
      <c r="I183" s="8">
        <v>0</v>
      </c>
      <c r="J183" s="7">
        <v>44384.028791781042</v>
      </c>
      <c r="K183" s="8">
        <v>15651.91</v>
      </c>
      <c r="L183" s="6">
        <f>SUM(F183:J183)</f>
        <v>926670.62250786333</v>
      </c>
      <c r="M183" s="4" t="str">
        <f t="shared" si="10"/>
        <v xml:space="preserve">noviembre 2023 -24% -AUMENTO ACUMULADO 140%  S/BASE DICIEMBRE 22   </v>
      </c>
      <c r="O183" s="5">
        <f t="shared" si="12"/>
        <v>45231</v>
      </c>
      <c r="P183" s="5">
        <f t="shared" si="12"/>
        <v>45260</v>
      </c>
    </row>
    <row r="184" spans="1:16" x14ac:dyDescent="0.3">
      <c r="A184" s="4">
        <v>2023</v>
      </c>
      <c r="B184" s="4" t="s">
        <v>79</v>
      </c>
      <c r="C184" s="3" t="s">
        <v>24</v>
      </c>
      <c r="D184" s="2" t="s">
        <v>19</v>
      </c>
      <c r="E184" s="4" t="s">
        <v>45</v>
      </c>
      <c r="F184" s="7">
        <v>580626.51454377268</v>
      </c>
      <c r="G184" s="9">
        <f t="shared" si="9"/>
        <v>321962.2058</v>
      </c>
      <c r="H184" s="7">
        <v>0</v>
      </c>
      <c r="I184" s="8">
        <v>0</v>
      </c>
      <c r="J184" s="7">
        <v>45992.186837746282</v>
      </c>
      <c r="K184" s="8">
        <v>16219.02</v>
      </c>
      <c r="L184" s="6">
        <f>SUM(F184:J184)</f>
        <v>948580.90718151897</v>
      </c>
      <c r="M184" s="4" t="str">
        <f t="shared" si="10"/>
        <v xml:space="preserve">noviembre 2023 -24% -AUMENTO ACUMULADO 140%  S/BASE DICIEMBRE 22   </v>
      </c>
      <c r="O184" s="5">
        <f t="shared" si="12"/>
        <v>45231</v>
      </c>
      <c r="P184" s="5">
        <f t="shared" si="12"/>
        <v>45260</v>
      </c>
    </row>
    <row r="185" spans="1:16" x14ac:dyDescent="0.3">
      <c r="A185" s="4">
        <v>2023</v>
      </c>
      <c r="B185" s="4" t="s">
        <v>79</v>
      </c>
      <c r="C185" s="3" t="s">
        <v>24</v>
      </c>
      <c r="D185" s="2" t="s">
        <v>20</v>
      </c>
      <c r="E185" s="4" t="s">
        <v>46</v>
      </c>
      <c r="F185" s="7">
        <v>600928.59337146312</v>
      </c>
      <c r="G185" s="9">
        <f t="shared" si="9"/>
        <v>321962.2058</v>
      </c>
      <c r="H185" s="7">
        <v>0</v>
      </c>
      <c r="I185" s="8">
        <v>0</v>
      </c>
      <c r="J185" s="7">
        <v>47600.341097410907</v>
      </c>
      <c r="K185" s="8">
        <v>16786.13</v>
      </c>
      <c r="L185" s="6">
        <f>SUM(F185:J185)</f>
        <v>970491.14026887401</v>
      </c>
      <c r="M185" s="4" t="str">
        <f t="shared" si="10"/>
        <v xml:space="preserve">noviembre 2023 -24% -AUMENTO ACUMULADO 140%  S/BASE DICIEMBRE 22   </v>
      </c>
      <c r="O185" s="5">
        <f t="shared" si="12"/>
        <v>45231</v>
      </c>
      <c r="P185" s="5">
        <f t="shared" si="12"/>
        <v>45260</v>
      </c>
    </row>
    <row r="186" spans="1:16" x14ac:dyDescent="0.3">
      <c r="A186" s="4">
        <v>2023</v>
      </c>
      <c r="B186" s="4" t="s">
        <v>80</v>
      </c>
      <c r="C186" s="2" t="s">
        <v>14</v>
      </c>
      <c r="D186" s="2" t="s">
        <v>15</v>
      </c>
      <c r="E186" s="4" t="s">
        <v>47</v>
      </c>
      <c r="F186" s="7">
        <v>249830.87102684405</v>
      </c>
      <c r="G186" s="8">
        <v>0</v>
      </c>
      <c r="H186" s="7">
        <v>25477.1849</v>
      </c>
      <c r="I186" s="9">
        <v>321962.2058</v>
      </c>
      <c r="J186" s="7">
        <v>21807.511763518582</v>
      </c>
      <c r="K186" s="8">
        <v>7690.36</v>
      </c>
      <c r="L186" s="6">
        <f>SUM(F186:J186)</f>
        <v>619077.77349036268</v>
      </c>
      <c r="M186" s="4" t="str">
        <f t="shared" si="10"/>
        <v xml:space="preserve">noviembre 2023 -24% -AUMENTO ACUMULADO 140%  S/BASE DICIEMBRE 22   </v>
      </c>
      <c r="O186" s="5">
        <f t="shared" si="12"/>
        <v>45231</v>
      </c>
      <c r="P186" s="5">
        <f t="shared" si="12"/>
        <v>45260</v>
      </c>
    </row>
    <row r="187" spans="1:16" x14ac:dyDescent="0.3">
      <c r="A187" s="4">
        <v>2023</v>
      </c>
      <c r="B187" s="4" t="s">
        <v>80</v>
      </c>
      <c r="C187" s="2" t="s">
        <v>14</v>
      </c>
      <c r="D187" s="2" t="s">
        <v>16</v>
      </c>
      <c r="E187" s="4" t="s">
        <v>48</v>
      </c>
      <c r="F187" s="7">
        <v>257932.06201765419</v>
      </c>
      <c r="G187" s="8">
        <v>0</v>
      </c>
      <c r="H187" s="7">
        <v>25477.1849</v>
      </c>
      <c r="I187" s="9">
        <f>I186</f>
        <v>321962.2058</v>
      </c>
      <c r="J187" s="7">
        <v>22449.217714460847</v>
      </c>
      <c r="K187" s="8">
        <v>7916.66</v>
      </c>
      <c r="L187" s="6">
        <f>SUM(F187:J187)</f>
        <v>627820.67043211497</v>
      </c>
      <c r="M187" s="4" t="str">
        <f t="shared" si="10"/>
        <v xml:space="preserve">noviembre 2023 -24% -AUMENTO ACUMULADO 140%  S/BASE DICIEMBRE 22   </v>
      </c>
      <c r="O187" s="5">
        <f t="shared" si="12"/>
        <v>45231</v>
      </c>
      <c r="P187" s="5">
        <f t="shared" si="12"/>
        <v>45260</v>
      </c>
    </row>
    <row r="188" spans="1:16" x14ac:dyDescent="0.3">
      <c r="A188" s="4">
        <v>2023</v>
      </c>
      <c r="B188" s="4" t="s">
        <v>80</v>
      </c>
      <c r="C188" s="2" t="s">
        <v>14</v>
      </c>
      <c r="D188" s="2" t="s">
        <v>17</v>
      </c>
      <c r="E188" s="4" t="s">
        <v>49</v>
      </c>
      <c r="F188" s="7">
        <v>268099.53311499394</v>
      </c>
      <c r="G188" s="8">
        <v>0</v>
      </c>
      <c r="H188" s="7">
        <v>25477.1849</v>
      </c>
      <c r="I188" s="9">
        <f t="shared" ref="I188:I217" si="13">I187</f>
        <v>321962.2058</v>
      </c>
      <c r="J188" s="7">
        <v>23254.596419468267</v>
      </c>
      <c r="K188" s="8">
        <v>8200.67</v>
      </c>
      <c r="L188" s="6">
        <f>SUM(F188:J188)</f>
        <v>638793.52023446222</v>
      </c>
      <c r="M188" s="4" t="str">
        <f t="shared" si="10"/>
        <v xml:space="preserve">noviembre 2023 -24% -AUMENTO ACUMULADO 140%  S/BASE DICIEMBRE 22   </v>
      </c>
      <c r="O188" s="5">
        <f t="shared" si="12"/>
        <v>45231</v>
      </c>
      <c r="P188" s="5">
        <f t="shared" si="12"/>
        <v>45260</v>
      </c>
    </row>
    <row r="189" spans="1:16" x14ac:dyDescent="0.3">
      <c r="A189" s="4">
        <v>2023</v>
      </c>
      <c r="B189" s="4" t="s">
        <v>80</v>
      </c>
      <c r="C189" s="2" t="s">
        <v>14</v>
      </c>
      <c r="D189" s="2" t="s">
        <v>18</v>
      </c>
      <c r="E189" s="4" t="s">
        <v>50</v>
      </c>
      <c r="F189" s="7">
        <v>278266.90861233376</v>
      </c>
      <c r="G189" s="8">
        <v>0</v>
      </c>
      <c r="H189" s="7">
        <v>25477.1849</v>
      </c>
      <c r="I189" s="9">
        <f t="shared" si="13"/>
        <v>321962.2058</v>
      </c>
      <c r="J189" s="7">
        <v>24059.967551874455</v>
      </c>
      <c r="K189" s="8">
        <v>8484.68</v>
      </c>
      <c r="L189" s="6">
        <f>SUM(F189:J189)</f>
        <v>649766.26686420827</v>
      </c>
      <c r="M189" s="4" t="str">
        <f t="shared" si="10"/>
        <v xml:space="preserve">noviembre 2023 -24% -AUMENTO ACUMULADO 140%  S/BASE DICIEMBRE 22   </v>
      </c>
      <c r="O189" s="5">
        <f t="shared" si="12"/>
        <v>45231</v>
      </c>
      <c r="P189" s="5">
        <f t="shared" si="12"/>
        <v>45260</v>
      </c>
    </row>
    <row r="190" spans="1:16" x14ac:dyDescent="0.3">
      <c r="A190" s="4">
        <v>2023</v>
      </c>
      <c r="B190" s="4" t="s">
        <v>80</v>
      </c>
      <c r="C190" s="2" t="s">
        <v>14</v>
      </c>
      <c r="D190" s="2" t="s">
        <v>19</v>
      </c>
      <c r="E190" s="4" t="s">
        <v>51</v>
      </c>
      <c r="F190" s="7">
        <v>288401.56414268439</v>
      </c>
      <c r="G190" s="8">
        <v>0</v>
      </c>
      <c r="H190" s="7">
        <v>25477.1849</v>
      </c>
      <c r="I190" s="9">
        <f t="shared" si="13"/>
        <v>321962.2058</v>
      </c>
      <c r="J190" s="7">
        <v>24862.746892832274</v>
      </c>
      <c r="K190" s="8">
        <v>8767.7800000000007</v>
      </c>
      <c r="L190" s="6">
        <f>SUM(F190:J190)</f>
        <v>660703.70173551654</v>
      </c>
      <c r="M190" s="4" t="str">
        <f t="shared" si="10"/>
        <v xml:space="preserve">noviembre 2023 -24% -AUMENTO ACUMULADO 140%  S/BASE DICIEMBRE 22   </v>
      </c>
      <c r="O190" s="5">
        <f t="shared" si="12"/>
        <v>45231</v>
      </c>
      <c r="P190" s="5">
        <f t="shared" si="12"/>
        <v>45260</v>
      </c>
    </row>
    <row r="191" spans="1:16" x14ac:dyDescent="0.3">
      <c r="A191" s="4">
        <v>2023</v>
      </c>
      <c r="B191" s="4" t="s">
        <v>80</v>
      </c>
      <c r="C191" s="2" t="s">
        <v>14</v>
      </c>
      <c r="D191" s="2" t="s">
        <v>20</v>
      </c>
      <c r="E191" s="4" t="s">
        <v>52</v>
      </c>
      <c r="F191" s="7">
        <v>298569.06413966144</v>
      </c>
      <c r="G191" s="8">
        <v>0</v>
      </c>
      <c r="H191" s="7">
        <v>25477.1849</v>
      </c>
      <c r="I191" s="9">
        <f t="shared" si="13"/>
        <v>321962.2058</v>
      </c>
      <c r="J191" s="7">
        <v>25668.127887017821</v>
      </c>
      <c r="K191" s="8">
        <v>9051.7999999999993</v>
      </c>
      <c r="L191" s="6">
        <f>SUM(F191:J191)</f>
        <v>671676.58272667928</v>
      </c>
      <c r="M191" s="4" t="str">
        <f t="shared" si="10"/>
        <v xml:space="preserve">noviembre 2023 -24% -AUMENTO ACUMULADO 140%  S/BASE DICIEMBRE 22   </v>
      </c>
      <c r="O191" s="5">
        <f t="shared" si="12"/>
        <v>45231</v>
      </c>
      <c r="P191" s="5">
        <f t="shared" si="12"/>
        <v>45260</v>
      </c>
    </row>
    <row r="192" spans="1:16" x14ac:dyDescent="0.3">
      <c r="A192" s="4">
        <v>2023</v>
      </c>
      <c r="B192" s="4" t="s">
        <v>80</v>
      </c>
      <c r="C192" s="2" t="s">
        <v>14</v>
      </c>
      <c r="D192" s="2" t="s">
        <v>21</v>
      </c>
      <c r="E192" s="4" t="s">
        <v>53</v>
      </c>
      <c r="F192" s="7">
        <v>308703.71967001213</v>
      </c>
      <c r="G192" s="8">
        <v>0</v>
      </c>
      <c r="H192" s="7">
        <v>25477.1849</v>
      </c>
      <c r="I192" s="9">
        <f t="shared" si="13"/>
        <v>321962.2058</v>
      </c>
      <c r="J192" s="7">
        <v>26470.907227975644</v>
      </c>
      <c r="K192" s="8">
        <v>9334.9</v>
      </c>
      <c r="L192" s="6">
        <f>SUM(F192:J192)</f>
        <v>682614.01759798778</v>
      </c>
      <c r="M192" s="4" t="str">
        <f t="shared" si="10"/>
        <v xml:space="preserve">noviembre 2023 -24% -AUMENTO ACUMULADO 140%  S/BASE DICIEMBRE 22   </v>
      </c>
      <c r="O192" s="5">
        <f t="shared" si="12"/>
        <v>45231</v>
      </c>
      <c r="P192" s="5">
        <f t="shared" si="12"/>
        <v>45260</v>
      </c>
    </row>
    <row r="193" spans="1:16" x14ac:dyDescent="0.3">
      <c r="A193" s="4">
        <v>2023</v>
      </c>
      <c r="B193" s="4" t="s">
        <v>80</v>
      </c>
      <c r="C193" s="2" t="s">
        <v>14</v>
      </c>
      <c r="D193" s="2" t="s">
        <v>22</v>
      </c>
      <c r="E193" s="4" t="s">
        <v>54</v>
      </c>
      <c r="F193" s="7">
        <v>318871.14296735189</v>
      </c>
      <c r="G193" s="8">
        <v>0</v>
      </c>
      <c r="H193" s="7">
        <v>25477.1849</v>
      </c>
      <c r="I193" s="9">
        <f t="shared" si="13"/>
        <v>321962.2058</v>
      </c>
      <c r="J193" s="7">
        <v>27276.282146682446</v>
      </c>
      <c r="K193" s="8">
        <v>9618.91</v>
      </c>
      <c r="L193" s="6">
        <f>SUM(F193:J193)</f>
        <v>693586.81581403431</v>
      </c>
      <c r="M193" s="4" t="str">
        <f t="shared" si="10"/>
        <v xml:space="preserve">noviembre 2023 -24% -AUMENTO ACUMULADO 140%  S/BASE DICIEMBRE 22   </v>
      </c>
      <c r="O193" s="5">
        <f t="shared" si="12"/>
        <v>45231</v>
      </c>
      <c r="P193" s="5">
        <f t="shared" si="12"/>
        <v>45260</v>
      </c>
    </row>
    <row r="194" spans="1:16" x14ac:dyDescent="0.3">
      <c r="A194" s="4">
        <v>2023</v>
      </c>
      <c r="B194" s="4" t="s">
        <v>80</v>
      </c>
      <c r="C194" s="3" t="s">
        <v>23</v>
      </c>
      <c r="D194" s="2" t="s">
        <v>15</v>
      </c>
      <c r="E194" s="4" t="s">
        <v>55</v>
      </c>
      <c r="F194" s="7">
        <v>298569.06413966144</v>
      </c>
      <c r="G194" s="8">
        <v>0</v>
      </c>
      <c r="H194" s="7">
        <v>25477.1849</v>
      </c>
      <c r="I194" s="9">
        <f t="shared" si="13"/>
        <v>321962.2058</v>
      </c>
      <c r="J194" s="7">
        <v>25668.127887017821</v>
      </c>
      <c r="K194" s="8">
        <v>9051.7999999999993</v>
      </c>
      <c r="L194" s="6">
        <f>SUM(F194:J194)</f>
        <v>671676.58272667928</v>
      </c>
      <c r="M194" s="4" t="str">
        <f t="shared" si="10"/>
        <v xml:space="preserve">noviembre 2023 -24% -AUMENTO ACUMULADO 140%  S/BASE DICIEMBRE 22   </v>
      </c>
      <c r="O194" s="5">
        <f t="shared" si="12"/>
        <v>45231</v>
      </c>
      <c r="P194" s="5">
        <f t="shared" si="12"/>
        <v>45260</v>
      </c>
    </row>
    <row r="195" spans="1:16" x14ac:dyDescent="0.3">
      <c r="A195" s="4">
        <v>2023</v>
      </c>
      <c r="B195" s="4" t="s">
        <v>80</v>
      </c>
      <c r="C195" s="3" t="s">
        <v>23</v>
      </c>
      <c r="D195" s="2" t="s">
        <v>16</v>
      </c>
      <c r="E195" s="4" t="s">
        <v>56</v>
      </c>
      <c r="F195" s="7">
        <v>314508.96328754537</v>
      </c>
      <c r="G195" s="8">
        <v>0</v>
      </c>
      <c r="H195" s="7">
        <v>25477.1849</v>
      </c>
      <c r="I195" s="9">
        <f t="shared" si="13"/>
        <v>321962.2058</v>
      </c>
      <c r="J195" s="7">
        <v>26930.748179789593</v>
      </c>
      <c r="K195" s="8">
        <v>9497.06</v>
      </c>
      <c r="L195" s="6">
        <f>SUM(F195:J195)</f>
        <v>688879.10216733499</v>
      </c>
      <c r="M195" s="4" t="str">
        <f t="shared" si="10"/>
        <v xml:space="preserve">noviembre 2023 -24% -AUMENTO ACUMULADO 140%  S/BASE DICIEMBRE 22   </v>
      </c>
      <c r="O195" s="5">
        <f t="shared" si="12"/>
        <v>45231</v>
      </c>
      <c r="P195" s="5">
        <f t="shared" si="12"/>
        <v>45260</v>
      </c>
    </row>
    <row r="196" spans="1:16" x14ac:dyDescent="0.3">
      <c r="A196" s="4">
        <v>2023</v>
      </c>
      <c r="B196" s="4" t="s">
        <v>80</v>
      </c>
      <c r="C196" s="3" t="s">
        <v>23</v>
      </c>
      <c r="D196" s="2" t="s">
        <v>17</v>
      </c>
      <c r="E196" s="4" t="s">
        <v>57</v>
      </c>
      <c r="F196" s="7">
        <v>330448.9102354293</v>
      </c>
      <c r="G196" s="8">
        <v>0</v>
      </c>
      <c r="H196" s="7">
        <v>25477.1849</v>
      </c>
      <c r="I196" s="9">
        <f t="shared" si="13"/>
        <v>321962.2058</v>
      </c>
      <c r="J196" s="7">
        <v>28193.372258861978</v>
      </c>
      <c r="K196" s="8">
        <v>9942.32</v>
      </c>
      <c r="L196" s="6">
        <f>SUM(F196:J196)</f>
        <v>706081.6731942913</v>
      </c>
      <c r="M196" s="4" t="str">
        <f t="shared" si="10"/>
        <v xml:space="preserve">noviembre 2023 -24% -AUMENTO ACUMULADO 140%  S/BASE DICIEMBRE 22   </v>
      </c>
      <c r="O196" s="5">
        <f t="shared" si="12"/>
        <v>45231</v>
      </c>
      <c r="P196" s="5">
        <f t="shared" si="12"/>
        <v>45260</v>
      </c>
    </row>
    <row r="197" spans="1:16" x14ac:dyDescent="0.3">
      <c r="A197" s="4">
        <v>2023</v>
      </c>
      <c r="B197" s="4" t="s">
        <v>80</v>
      </c>
      <c r="C197" s="3" t="s">
        <v>23</v>
      </c>
      <c r="D197" s="2" t="s">
        <v>18</v>
      </c>
      <c r="E197" s="4" t="s">
        <v>58</v>
      </c>
      <c r="F197" s="7">
        <v>346388.76158331323</v>
      </c>
      <c r="G197" s="8">
        <v>0</v>
      </c>
      <c r="H197" s="7">
        <v>25477.1849</v>
      </c>
      <c r="I197" s="9">
        <f t="shared" si="13"/>
        <v>321962.2058</v>
      </c>
      <c r="J197" s="7">
        <v>29455.988765333132</v>
      </c>
      <c r="K197" s="8">
        <v>10387.58</v>
      </c>
      <c r="L197" s="6">
        <f>SUM(F197:J197)</f>
        <v>723284.1410486463</v>
      </c>
      <c r="M197" s="4" t="str">
        <f t="shared" si="10"/>
        <v xml:space="preserve">noviembre 2023 -24% -AUMENTO ACUMULADO 140%  S/BASE DICIEMBRE 22   </v>
      </c>
      <c r="O197" s="5">
        <f t="shared" si="12"/>
        <v>45231</v>
      </c>
      <c r="P197" s="5">
        <f t="shared" si="12"/>
        <v>45260</v>
      </c>
    </row>
    <row r="198" spans="1:16" x14ac:dyDescent="0.3">
      <c r="A198" s="4">
        <v>2023</v>
      </c>
      <c r="B198" s="4" t="s">
        <v>80</v>
      </c>
      <c r="C198" s="3" t="s">
        <v>23</v>
      </c>
      <c r="D198" s="2" t="s">
        <v>19</v>
      </c>
      <c r="E198" s="4" t="s">
        <v>59</v>
      </c>
      <c r="F198" s="7">
        <v>362328.70853119716</v>
      </c>
      <c r="G198" s="8">
        <v>0</v>
      </c>
      <c r="H198" s="7">
        <v>25477.1849</v>
      </c>
      <c r="I198" s="9">
        <f t="shared" si="13"/>
        <v>321962.2058</v>
      </c>
      <c r="J198" s="7">
        <v>30718.612844405518</v>
      </c>
      <c r="K198" s="8">
        <v>10832.84</v>
      </c>
      <c r="L198" s="6">
        <f>SUM(F198:J198)</f>
        <v>740486.71207560261</v>
      </c>
      <c r="M198" s="4" t="str">
        <f t="shared" si="10"/>
        <v xml:space="preserve">noviembre 2023 -24% -AUMENTO ACUMULADO 140%  S/BASE DICIEMBRE 22   </v>
      </c>
      <c r="O198" s="5">
        <f t="shared" ref="O198:P213" si="14">O197</f>
        <v>45231</v>
      </c>
      <c r="P198" s="5">
        <f t="shared" si="14"/>
        <v>45260</v>
      </c>
    </row>
    <row r="199" spans="1:16" x14ac:dyDescent="0.3">
      <c r="A199" s="4">
        <v>2023</v>
      </c>
      <c r="B199" s="4" t="s">
        <v>80</v>
      </c>
      <c r="C199" s="3" t="s">
        <v>23</v>
      </c>
      <c r="D199" s="2" t="s">
        <v>20</v>
      </c>
      <c r="E199" s="4" t="s">
        <v>60</v>
      </c>
      <c r="F199" s="7">
        <v>379777.37945042324</v>
      </c>
      <c r="G199" s="8">
        <v>0</v>
      </c>
      <c r="H199" s="7">
        <v>25477.1849</v>
      </c>
      <c r="I199" s="9">
        <f t="shared" si="13"/>
        <v>321962.2058</v>
      </c>
      <c r="J199" s="7">
        <v>32100.744925676321</v>
      </c>
      <c r="K199" s="8">
        <v>11320.24</v>
      </c>
      <c r="L199" s="6">
        <f>SUM(F199:J199)</f>
        <v>759317.51507609966</v>
      </c>
      <c r="M199" s="4" t="str">
        <f t="shared" si="10"/>
        <v xml:space="preserve">noviembre 2023 -24% -AUMENTO ACUMULADO 140%  S/BASE DICIEMBRE 22   </v>
      </c>
      <c r="O199" s="5">
        <f t="shared" si="14"/>
        <v>45231</v>
      </c>
      <c r="P199" s="5">
        <f t="shared" si="14"/>
        <v>45260</v>
      </c>
    </row>
    <row r="200" spans="1:16" x14ac:dyDescent="0.3">
      <c r="A200" s="4">
        <v>2023</v>
      </c>
      <c r="B200" s="4" t="s">
        <v>80</v>
      </c>
      <c r="C200" s="3" t="s">
        <v>23</v>
      </c>
      <c r="D200" s="2" t="s">
        <v>21</v>
      </c>
      <c r="E200" s="4" t="s">
        <v>61</v>
      </c>
      <c r="F200" s="7">
        <v>389944.80774740025</v>
      </c>
      <c r="G200" s="8">
        <v>0</v>
      </c>
      <c r="H200" s="7">
        <v>25477.1849</v>
      </c>
      <c r="I200" s="9">
        <f t="shared" si="13"/>
        <v>321962.2058</v>
      </c>
      <c r="J200" s="7">
        <v>32906.120240410935</v>
      </c>
      <c r="K200" s="8">
        <v>11604.26</v>
      </c>
      <c r="L200" s="6">
        <f>SUM(F200:J200)</f>
        <v>770290.31868781114</v>
      </c>
      <c r="M200" s="4" t="str">
        <f t="shared" si="10"/>
        <v xml:space="preserve">noviembre 2023 -24% -AUMENTO ACUMULADO 140%  S/BASE DICIEMBRE 22   </v>
      </c>
      <c r="O200" s="5">
        <f t="shared" si="14"/>
        <v>45231</v>
      </c>
      <c r="P200" s="5">
        <f t="shared" si="14"/>
        <v>45260</v>
      </c>
    </row>
    <row r="201" spans="1:16" x14ac:dyDescent="0.3">
      <c r="A201" s="4">
        <v>2023</v>
      </c>
      <c r="B201" s="4" t="s">
        <v>80</v>
      </c>
      <c r="C201" s="3" t="s">
        <v>23</v>
      </c>
      <c r="D201" s="2" t="s">
        <v>22</v>
      </c>
      <c r="E201" s="4" t="s">
        <v>62</v>
      </c>
      <c r="F201" s="7">
        <v>420414.35767243052</v>
      </c>
      <c r="G201" s="8">
        <v>0</v>
      </c>
      <c r="H201" s="7">
        <v>25477.1849</v>
      </c>
      <c r="I201" s="9">
        <f t="shared" si="13"/>
        <v>321962.2058</v>
      </c>
      <c r="J201" s="7">
        <v>35319.653205082985</v>
      </c>
      <c r="K201" s="8">
        <v>12455.38</v>
      </c>
      <c r="L201" s="6">
        <f>SUM(F201:J201)</f>
        <v>803173.40157751343</v>
      </c>
      <c r="M201" s="4" t="str">
        <f t="shared" si="10"/>
        <v xml:space="preserve">noviembre 2023 -24% -AUMENTO ACUMULADO 140%  S/BASE DICIEMBRE 22   </v>
      </c>
      <c r="O201" s="5">
        <f t="shared" si="14"/>
        <v>45231</v>
      </c>
      <c r="P201" s="5">
        <f t="shared" si="14"/>
        <v>45260</v>
      </c>
    </row>
    <row r="202" spans="1:16" x14ac:dyDescent="0.3">
      <c r="A202" s="4">
        <v>2023</v>
      </c>
      <c r="B202" s="4" t="s">
        <v>81</v>
      </c>
      <c r="C202" s="2" t="s">
        <v>14</v>
      </c>
      <c r="D202" s="2" t="s">
        <v>15</v>
      </c>
      <c r="E202" s="4" t="s">
        <v>63</v>
      </c>
      <c r="F202" s="7">
        <v>243533.65960773884</v>
      </c>
      <c r="G202" s="8">
        <v>0</v>
      </c>
      <c r="H202" s="7">
        <v>25477.1849</v>
      </c>
      <c r="I202" s="9">
        <f t="shared" si="13"/>
        <v>321962.2058</v>
      </c>
      <c r="J202" s="7">
        <v>21308.701397664296</v>
      </c>
      <c r="K202" s="8">
        <v>7514.46</v>
      </c>
      <c r="L202" s="6">
        <f>SUM(F202:J202)</f>
        <v>612281.75170540309</v>
      </c>
      <c r="M202" s="4" t="str">
        <f t="shared" si="10"/>
        <v xml:space="preserve">noviembre 2023 -24% -AUMENTO ACUMULADO 140%  S/BASE DICIEMBRE 22   </v>
      </c>
      <c r="O202" s="5">
        <f t="shared" si="14"/>
        <v>45231</v>
      </c>
      <c r="P202" s="5">
        <f t="shared" si="14"/>
        <v>45260</v>
      </c>
    </row>
    <row r="203" spans="1:16" x14ac:dyDescent="0.3">
      <c r="A203" s="4">
        <v>2023</v>
      </c>
      <c r="B203" s="4" t="s">
        <v>81</v>
      </c>
      <c r="C203" s="2" t="s">
        <v>14</v>
      </c>
      <c r="D203" s="2" t="s">
        <v>16</v>
      </c>
      <c r="E203" s="4" t="s">
        <v>64</v>
      </c>
      <c r="F203" s="7">
        <v>248715.80155683195</v>
      </c>
      <c r="G203" s="8">
        <v>0</v>
      </c>
      <c r="H203" s="7">
        <v>25477.1849</v>
      </c>
      <c r="I203" s="9">
        <f t="shared" si="13"/>
        <v>321962.2058</v>
      </c>
      <c r="J203" s="7">
        <v>21719.185650057916</v>
      </c>
      <c r="K203" s="8">
        <v>7659.21</v>
      </c>
      <c r="L203" s="6">
        <f>SUM(F203:J203)</f>
        <v>617874.37790688989</v>
      </c>
      <c r="M203" s="4" t="str">
        <f t="shared" si="10"/>
        <v xml:space="preserve">noviembre 2023 -24% -AUMENTO ACUMULADO 140%  S/BASE DICIEMBRE 22   </v>
      </c>
      <c r="O203" s="5">
        <f t="shared" si="14"/>
        <v>45231</v>
      </c>
      <c r="P203" s="5">
        <f t="shared" si="14"/>
        <v>45260</v>
      </c>
    </row>
    <row r="204" spans="1:16" x14ac:dyDescent="0.3">
      <c r="A204" s="4">
        <v>2023</v>
      </c>
      <c r="B204" s="4" t="s">
        <v>81</v>
      </c>
      <c r="C204" s="2" t="s">
        <v>14</v>
      </c>
      <c r="D204" s="2" t="s">
        <v>17</v>
      </c>
      <c r="E204" s="4" t="s">
        <v>65</v>
      </c>
      <c r="F204" s="7">
        <v>255898.52077847644</v>
      </c>
      <c r="G204" s="8">
        <v>0</v>
      </c>
      <c r="H204" s="7">
        <v>25477.1849</v>
      </c>
      <c r="I204" s="9">
        <f t="shared" si="13"/>
        <v>321962.2058</v>
      </c>
      <c r="J204" s="7">
        <v>22288.138248966556</v>
      </c>
      <c r="K204" s="8">
        <v>7859.85</v>
      </c>
      <c r="L204" s="6">
        <f>SUM(F204:J204)</f>
        <v>625626.04972744291</v>
      </c>
      <c r="M204" s="4" t="str">
        <f t="shared" si="10"/>
        <v xml:space="preserve">noviembre 2023 -24% -AUMENTO ACUMULADO 140%  S/BASE DICIEMBRE 22   </v>
      </c>
      <c r="O204" s="5">
        <f t="shared" si="14"/>
        <v>45231</v>
      </c>
      <c r="P204" s="5">
        <f t="shared" si="14"/>
        <v>45260</v>
      </c>
    </row>
    <row r="205" spans="1:16" x14ac:dyDescent="0.3">
      <c r="A205" s="4">
        <v>2023</v>
      </c>
      <c r="B205" s="4" t="s">
        <v>81</v>
      </c>
      <c r="C205" s="2" t="s">
        <v>14</v>
      </c>
      <c r="D205" s="2" t="s">
        <v>18</v>
      </c>
      <c r="E205" s="4" t="s">
        <v>66</v>
      </c>
      <c r="F205" s="7">
        <v>263212.58896698913</v>
      </c>
      <c r="G205" s="8">
        <v>0</v>
      </c>
      <c r="H205" s="7">
        <v>25477.1849</v>
      </c>
      <c r="I205" s="9">
        <f t="shared" si="13"/>
        <v>321962.2058</v>
      </c>
      <c r="J205" s="7">
        <v>22867.495171607974</v>
      </c>
      <c r="K205" s="8">
        <v>8064.16</v>
      </c>
      <c r="L205" s="6">
        <f>SUM(F205:J205)</f>
        <v>633519.474838597</v>
      </c>
      <c r="M205" s="4" t="str">
        <f t="shared" si="10"/>
        <v xml:space="preserve">noviembre 2023 -24% -AUMENTO ACUMULADO 140%  S/BASE DICIEMBRE 22   </v>
      </c>
      <c r="O205" s="5">
        <f t="shared" si="14"/>
        <v>45231</v>
      </c>
      <c r="P205" s="5">
        <f t="shared" si="14"/>
        <v>45260</v>
      </c>
    </row>
    <row r="206" spans="1:16" x14ac:dyDescent="0.3">
      <c r="A206" s="4">
        <v>2023</v>
      </c>
      <c r="B206" s="4" t="s">
        <v>81</v>
      </c>
      <c r="C206" s="2" t="s">
        <v>14</v>
      </c>
      <c r="D206" s="2" t="s">
        <v>19</v>
      </c>
      <c r="E206" s="4" t="s">
        <v>67</v>
      </c>
      <c r="F206" s="7">
        <v>270428.15265526</v>
      </c>
      <c r="G206" s="8">
        <v>0</v>
      </c>
      <c r="H206" s="7">
        <v>25477.1849</v>
      </c>
      <c r="I206" s="9">
        <f t="shared" si="13"/>
        <v>321962.2058</v>
      </c>
      <c r="J206" s="7">
        <v>23439.049423744338</v>
      </c>
      <c r="K206" s="8">
        <v>8265.7199999999993</v>
      </c>
      <c r="L206" s="6">
        <f>SUM(F206:J206)</f>
        <v>641306.59277900436</v>
      </c>
      <c r="M206" s="4" t="str">
        <f t="shared" si="10"/>
        <v xml:space="preserve">noviembre 2023 -24% -AUMENTO ACUMULADO 140%  S/BASE DICIEMBRE 22   </v>
      </c>
      <c r="O206" s="5">
        <f t="shared" si="14"/>
        <v>45231</v>
      </c>
      <c r="P206" s="5">
        <f t="shared" si="14"/>
        <v>45260</v>
      </c>
    </row>
    <row r="207" spans="1:16" x14ac:dyDescent="0.3">
      <c r="A207" s="4">
        <v>2023</v>
      </c>
      <c r="B207" s="4" t="s">
        <v>81</v>
      </c>
      <c r="C207" s="2" t="s">
        <v>14</v>
      </c>
      <c r="D207" s="2" t="s">
        <v>20</v>
      </c>
      <c r="E207" s="4" t="s">
        <v>68</v>
      </c>
      <c r="F207" s="7">
        <v>277742.22084377269</v>
      </c>
      <c r="G207" s="8">
        <v>0</v>
      </c>
      <c r="H207" s="7">
        <v>25477.1849</v>
      </c>
      <c r="I207" s="9">
        <f t="shared" si="13"/>
        <v>321962.2058</v>
      </c>
      <c r="J207" s="7">
        <v>24018.406346385756</v>
      </c>
      <c r="K207" s="8">
        <v>8470.0300000000007</v>
      </c>
      <c r="L207" s="6">
        <f>SUM(F207:J207)</f>
        <v>649200.01789015846</v>
      </c>
      <c r="M207" s="4" t="str">
        <f t="shared" si="10"/>
        <v xml:space="preserve">noviembre 2023 -24% -AUMENTO ACUMULADO 140%  S/BASE DICIEMBRE 22   </v>
      </c>
      <c r="O207" s="5">
        <f t="shared" si="14"/>
        <v>45231</v>
      </c>
      <c r="P207" s="5">
        <f t="shared" si="14"/>
        <v>45260</v>
      </c>
    </row>
    <row r="208" spans="1:16" x14ac:dyDescent="0.3">
      <c r="A208" s="4">
        <v>2023</v>
      </c>
      <c r="B208" s="4" t="s">
        <v>81</v>
      </c>
      <c r="C208" s="2" t="s">
        <v>14</v>
      </c>
      <c r="D208" s="2" t="s">
        <v>21</v>
      </c>
      <c r="E208" s="4" t="s">
        <v>69</v>
      </c>
      <c r="F208" s="7">
        <v>284957.80843204353</v>
      </c>
      <c r="G208" s="8">
        <v>0</v>
      </c>
      <c r="H208" s="7">
        <v>25477.1849</v>
      </c>
      <c r="I208" s="9">
        <f t="shared" si="13"/>
        <v>321962.2058</v>
      </c>
      <c r="J208" s="7">
        <v>24589.962491672431</v>
      </c>
      <c r="K208" s="8">
        <v>8671.59</v>
      </c>
      <c r="L208" s="6">
        <f>SUM(F208:J208)</f>
        <v>656987.16162371601</v>
      </c>
      <c r="M208" s="4" t="str">
        <f t="shared" si="10"/>
        <v xml:space="preserve">noviembre 2023 -24% -AUMENTO ACUMULADO 140%  S/BASE DICIEMBRE 22   </v>
      </c>
      <c r="O208" s="5">
        <f t="shared" si="14"/>
        <v>45231</v>
      </c>
      <c r="P208" s="5">
        <f t="shared" si="14"/>
        <v>45260</v>
      </c>
    </row>
    <row r="209" spans="1:16" x14ac:dyDescent="0.3">
      <c r="A209" s="4">
        <v>2023</v>
      </c>
      <c r="B209" s="4" t="s">
        <v>81</v>
      </c>
      <c r="C209" s="2" t="s">
        <v>14</v>
      </c>
      <c r="D209" s="2" t="s">
        <v>22</v>
      </c>
      <c r="E209" s="4" t="s">
        <v>70</v>
      </c>
      <c r="F209" s="7">
        <v>292271.799920919</v>
      </c>
      <c r="G209" s="8">
        <v>0</v>
      </c>
      <c r="H209" s="7">
        <v>25477.1849</v>
      </c>
      <c r="I209" s="9">
        <f t="shared" si="13"/>
        <v>321962.2058</v>
      </c>
      <c r="J209" s="7">
        <v>25169.313338835105</v>
      </c>
      <c r="K209" s="8">
        <v>8875.89</v>
      </c>
      <c r="L209" s="6">
        <f>SUM(F209:J209)</f>
        <v>664880.50395975413</v>
      </c>
      <c r="M209" s="4" t="str">
        <f t="shared" si="10"/>
        <v xml:space="preserve">noviembre 2023 -24% -AUMENTO ACUMULADO 140%  S/BASE DICIEMBRE 22   </v>
      </c>
      <c r="O209" s="5">
        <f t="shared" si="14"/>
        <v>45231</v>
      </c>
      <c r="P209" s="5">
        <f t="shared" si="14"/>
        <v>45260</v>
      </c>
    </row>
    <row r="210" spans="1:16" x14ac:dyDescent="0.3">
      <c r="A210" s="4">
        <v>2023</v>
      </c>
      <c r="B210" s="4" t="s">
        <v>81</v>
      </c>
      <c r="C210" s="3" t="s">
        <v>23</v>
      </c>
      <c r="D210" s="2" t="s">
        <v>15</v>
      </c>
      <c r="E210" s="4" t="s">
        <v>71</v>
      </c>
      <c r="F210" s="7">
        <v>278266.90861233376</v>
      </c>
      <c r="G210" s="8">
        <v>0</v>
      </c>
      <c r="H210" s="7">
        <v>25477.1849</v>
      </c>
      <c r="I210" s="9">
        <f t="shared" si="13"/>
        <v>321962.2058</v>
      </c>
      <c r="J210" s="7">
        <v>24059.967551874455</v>
      </c>
      <c r="K210" s="8">
        <v>8484.68</v>
      </c>
      <c r="L210" s="6">
        <f>SUM(F210:J210)</f>
        <v>649766.26686420827</v>
      </c>
      <c r="M210" s="4" t="str">
        <f t="shared" si="10"/>
        <v xml:space="preserve">noviembre 2023 -24% -AUMENTO ACUMULADO 140%  S/BASE DICIEMBRE 22   </v>
      </c>
      <c r="O210" s="5">
        <f t="shared" si="14"/>
        <v>45231</v>
      </c>
      <c r="P210" s="5">
        <f t="shared" si="14"/>
        <v>45260</v>
      </c>
    </row>
    <row r="211" spans="1:16" x14ac:dyDescent="0.3">
      <c r="A211" s="4">
        <v>2023</v>
      </c>
      <c r="B211" s="4" t="s">
        <v>81</v>
      </c>
      <c r="C211" s="3" t="s">
        <v>23</v>
      </c>
      <c r="D211" s="2" t="s">
        <v>16</v>
      </c>
      <c r="E211" s="4" t="s">
        <v>72</v>
      </c>
      <c r="F211" s="7">
        <v>294502.10616094316</v>
      </c>
      <c r="G211" s="8">
        <v>0</v>
      </c>
      <c r="H211" s="7">
        <v>25477.1849</v>
      </c>
      <c r="I211" s="9">
        <f t="shared" si="13"/>
        <v>321962.2058</v>
      </c>
      <c r="J211" s="7">
        <v>25345.978817808595</v>
      </c>
      <c r="K211" s="8">
        <v>8938.19</v>
      </c>
      <c r="L211" s="6">
        <f>SUM(F211:J211)</f>
        <v>667287.47567875171</v>
      </c>
      <c r="M211" s="4" t="str">
        <f t="shared" si="10"/>
        <v xml:space="preserve">noviembre 2023 -24% -AUMENTO ACUMULADO 140%  S/BASE DICIEMBRE 22   </v>
      </c>
      <c r="O211" s="5">
        <f t="shared" si="14"/>
        <v>45231</v>
      </c>
      <c r="P211" s="5">
        <f t="shared" si="14"/>
        <v>45260</v>
      </c>
    </row>
    <row r="212" spans="1:16" x14ac:dyDescent="0.3">
      <c r="A212" s="4">
        <v>2023</v>
      </c>
      <c r="B212" s="4" t="s">
        <v>81</v>
      </c>
      <c r="C212" s="3" t="s">
        <v>23</v>
      </c>
      <c r="D212" s="2" t="s">
        <v>17</v>
      </c>
      <c r="E212" s="4" t="s">
        <v>73</v>
      </c>
      <c r="F212" s="7">
        <v>301389.65148149943</v>
      </c>
      <c r="G212" s="8">
        <v>0</v>
      </c>
      <c r="H212" s="7">
        <v>25477.1849</v>
      </c>
      <c r="I212" s="9">
        <f t="shared" si="13"/>
        <v>321962.2058</v>
      </c>
      <c r="J212" s="7">
        <v>25891.550305334225</v>
      </c>
      <c r="K212" s="8">
        <v>9130.59</v>
      </c>
      <c r="L212" s="6">
        <f>SUM(F212:J212)</f>
        <v>674720.59248683369</v>
      </c>
      <c r="M212" s="4" t="str">
        <f t="shared" si="10"/>
        <v xml:space="preserve">noviembre 2023 -24% -AUMENTO ACUMULADO 140%  S/BASE DICIEMBRE 22   </v>
      </c>
      <c r="O212" s="5">
        <f t="shared" si="14"/>
        <v>45231</v>
      </c>
      <c r="P212" s="5">
        <f t="shared" si="14"/>
        <v>45260</v>
      </c>
    </row>
    <row r="213" spans="1:16" x14ac:dyDescent="0.3">
      <c r="A213" s="4">
        <v>2023</v>
      </c>
      <c r="B213" s="4" t="s">
        <v>81</v>
      </c>
      <c r="C213" s="3" t="s">
        <v>23</v>
      </c>
      <c r="D213" s="2" t="s">
        <v>18</v>
      </c>
      <c r="E213" s="4" t="s">
        <v>74</v>
      </c>
      <c r="F213" s="7">
        <v>317854.38679758162</v>
      </c>
      <c r="G213" s="8">
        <v>0</v>
      </c>
      <c r="H213" s="7">
        <v>25477.1849</v>
      </c>
      <c r="I213" s="9">
        <f t="shared" si="13"/>
        <v>321962.2058</v>
      </c>
      <c r="J213" s="7">
        <v>27195.743558524362</v>
      </c>
      <c r="K213" s="8">
        <v>9590.51</v>
      </c>
      <c r="L213" s="6">
        <f>SUM(F213:J213)</f>
        <v>692489.52105610608</v>
      </c>
      <c r="M213" s="4" t="str">
        <f t="shared" si="10"/>
        <v xml:space="preserve">noviembre 2023 -24% -AUMENTO ACUMULADO 140%  S/BASE DICIEMBRE 22   </v>
      </c>
      <c r="O213" s="5">
        <f t="shared" si="14"/>
        <v>45231</v>
      </c>
      <c r="P213" s="5">
        <f t="shared" si="14"/>
        <v>45260</v>
      </c>
    </row>
    <row r="214" spans="1:16" x14ac:dyDescent="0.3">
      <c r="A214" s="4">
        <v>2023</v>
      </c>
      <c r="B214" s="4" t="s">
        <v>81</v>
      </c>
      <c r="C214" s="3" t="s">
        <v>23</v>
      </c>
      <c r="D214" s="2" t="s">
        <v>19</v>
      </c>
      <c r="E214" s="4" t="s">
        <v>75</v>
      </c>
      <c r="F214" s="7">
        <v>329530.53406626359</v>
      </c>
      <c r="G214" s="8">
        <v>0</v>
      </c>
      <c r="H214" s="7">
        <v>25477.1849</v>
      </c>
      <c r="I214" s="9">
        <f t="shared" si="13"/>
        <v>321962.2058</v>
      </c>
      <c r="J214" s="7">
        <v>28120.626479429582</v>
      </c>
      <c r="K214" s="8">
        <v>9916.66</v>
      </c>
      <c r="L214" s="6">
        <f>SUM(F214:J214)</f>
        <v>705090.55124569312</v>
      </c>
      <c r="M214" s="4" t="str">
        <f t="shared" si="10"/>
        <v xml:space="preserve">noviembre 2023 -24% -AUMENTO ACUMULADO 140%  S/BASE DICIEMBRE 22   </v>
      </c>
      <c r="O214" s="5">
        <f t="shared" ref="O214:P217" si="15">O213</f>
        <v>45231</v>
      </c>
      <c r="P214" s="5">
        <f t="shared" si="15"/>
        <v>45260</v>
      </c>
    </row>
    <row r="215" spans="1:16" x14ac:dyDescent="0.3">
      <c r="A215" s="4">
        <v>2023</v>
      </c>
      <c r="B215" s="4" t="s">
        <v>81</v>
      </c>
      <c r="C215" s="3" t="s">
        <v>23</v>
      </c>
      <c r="D215" s="2" t="s">
        <v>20</v>
      </c>
      <c r="E215" s="4" t="s">
        <v>76</v>
      </c>
      <c r="F215" s="7">
        <v>348323.91282261186</v>
      </c>
      <c r="G215" s="8">
        <v>0</v>
      </c>
      <c r="H215" s="7">
        <v>25477.1849</v>
      </c>
      <c r="I215" s="9">
        <f t="shared" si="13"/>
        <v>321962.2058</v>
      </c>
      <c r="J215" s="7">
        <v>29609.2746300461</v>
      </c>
      <c r="K215" s="8">
        <v>10441.629999999999</v>
      </c>
      <c r="L215" s="6">
        <f>SUM(F215:J215)</f>
        <v>725372.57815265795</v>
      </c>
      <c r="M215" s="4" t="str">
        <f t="shared" si="10"/>
        <v xml:space="preserve">noviembre 2023 -24% -AUMENTO ACUMULADO 140%  S/BASE DICIEMBRE 22   </v>
      </c>
      <c r="O215" s="5">
        <f t="shared" si="15"/>
        <v>45231</v>
      </c>
      <c r="P215" s="5">
        <f t="shared" si="15"/>
        <v>45260</v>
      </c>
    </row>
    <row r="216" spans="1:16" x14ac:dyDescent="0.3">
      <c r="A216" s="4">
        <v>2023</v>
      </c>
      <c r="B216" s="4" t="s">
        <v>81</v>
      </c>
      <c r="C216" s="3" t="s">
        <v>23</v>
      </c>
      <c r="D216" s="2" t="s">
        <v>21</v>
      </c>
      <c r="E216" s="4" t="s">
        <v>77</v>
      </c>
      <c r="F216" s="7">
        <v>361016.82126070134</v>
      </c>
      <c r="G216" s="8">
        <v>0</v>
      </c>
      <c r="H216" s="7">
        <v>25477.1849</v>
      </c>
      <c r="I216" s="9">
        <f t="shared" si="13"/>
        <v>321962.2058</v>
      </c>
      <c r="J216" s="7">
        <v>30614.69653513722</v>
      </c>
      <c r="K216" s="8">
        <v>10796.19</v>
      </c>
      <c r="L216" s="6">
        <f>SUM(F216:J216)</f>
        <v>739070.90849583852</v>
      </c>
      <c r="M216" s="4" t="str">
        <f t="shared" si="10"/>
        <v xml:space="preserve">noviembre 2023 -24% -AUMENTO ACUMULADO 140%  S/BASE DICIEMBRE 22   </v>
      </c>
      <c r="O216" s="5">
        <f t="shared" si="15"/>
        <v>45231</v>
      </c>
      <c r="P216" s="5">
        <f t="shared" si="15"/>
        <v>45260</v>
      </c>
    </row>
    <row r="217" spans="1:16" x14ac:dyDescent="0.3">
      <c r="A217" s="4">
        <v>2023</v>
      </c>
      <c r="B217" s="4" t="s">
        <v>81</v>
      </c>
      <c r="C217" s="3" t="s">
        <v>23</v>
      </c>
      <c r="D217" s="2" t="s">
        <v>22</v>
      </c>
      <c r="E217" s="4" t="s">
        <v>78</v>
      </c>
      <c r="F217" s="7">
        <v>376759.90260810166</v>
      </c>
      <c r="G217" s="8">
        <v>0</v>
      </c>
      <c r="H217" s="7">
        <v>25477.1849</v>
      </c>
      <c r="I217" s="9">
        <f t="shared" si="13"/>
        <v>321962.2058</v>
      </c>
      <c r="J217" s="7">
        <v>31861.726632101367</v>
      </c>
      <c r="K217" s="8">
        <v>11235.95</v>
      </c>
      <c r="L217" s="6">
        <f>SUM(F217:J217)</f>
        <v>756061.01994020294</v>
      </c>
      <c r="M217" s="4" t="str">
        <f t="shared" si="10"/>
        <v xml:space="preserve">noviembre 2023 -24% -AUMENTO ACUMULADO 140%  S/BASE DICIEMBRE 22   </v>
      </c>
      <c r="O217" s="5">
        <f t="shared" si="15"/>
        <v>45231</v>
      </c>
      <c r="P217" s="5">
        <f t="shared" si="15"/>
        <v>45260</v>
      </c>
    </row>
    <row r="218" spans="1:16" x14ac:dyDescent="0.3">
      <c r="A218" s="4">
        <v>2023</v>
      </c>
      <c r="B218" s="4" t="s">
        <v>79</v>
      </c>
      <c r="C218" s="2" t="s">
        <v>14</v>
      </c>
      <c r="D218" s="2" t="s">
        <v>15</v>
      </c>
      <c r="E218" s="4" t="s">
        <v>25</v>
      </c>
      <c r="F218" s="7">
        <v>335255.21151148726</v>
      </c>
      <c r="G218" s="9">
        <v>377194.21599999996</v>
      </c>
      <c r="H218" s="7">
        <v>0</v>
      </c>
      <c r="I218" s="8">
        <v>0</v>
      </c>
      <c r="J218" s="7">
        <v>26556.004488151983</v>
      </c>
      <c r="K218" s="8">
        <v>7993.62</v>
      </c>
      <c r="L218" s="6">
        <f>SUM(F218:J218)</f>
        <v>739005.43199963914</v>
      </c>
      <c r="M218" s="13" t="s">
        <v>87</v>
      </c>
      <c r="O218" s="5">
        <v>45261</v>
      </c>
      <c r="P218" s="5">
        <v>45291</v>
      </c>
    </row>
    <row r="219" spans="1:16" x14ac:dyDescent="0.3">
      <c r="A219" s="4">
        <v>2023</v>
      </c>
      <c r="B219" s="4" t="s">
        <v>79</v>
      </c>
      <c r="C219" s="2" t="s">
        <v>14</v>
      </c>
      <c r="D219" s="2" t="s">
        <v>16</v>
      </c>
      <c r="E219" s="4" t="s">
        <v>26</v>
      </c>
      <c r="F219" s="7">
        <v>352162.07776058035</v>
      </c>
      <c r="G219" s="9">
        <f>G218</f>
        <v>377194.21599999996</v>
      </c>
      <c r="H219" s="7">
        <v>0</v>
      </c>
      <c r="I219" s="8">
        <v>0</v>
      </c>
      <c r="J219" s="7">
        <v>27895.219511737432</v>
      </c>
      <c r="K219" s="8">
        <v>8396.73</v>
      </c>
      <c r="L219" s="6">
        <f>SUM(F219:J219)</f>
        <v>757251.51327231771</v>
      </c>
      <c r="M219" s="10" t="str">
        <f>M218</f>
        <v xml:space="preserve">DICIEMBRE 2023 -41% -AUMENTO ACUMULADO 180%  S/BASE DIC 22-VF   </v>
      </c>
      <c r="O219" s="5">
        <f>O218</f>
        <v>45261</v>
      </c>
      <c r="P219" s="5">
        <f>P218</f>
        <v>45291</v>
      </c>
    </row>
    <row r="220" spans="1:16" x14ac:dyDescent="0.3">
      <c r="A220" s="4">
        <v>2023</v>
      </c>
      <c r="B220" s="4" t="s">
        <v>79</v>
      </c>
      <c r="C220" s="2" t="s">
        <v>14</v>
      </c>
      <c r="D220" s="2" t="s">
        <v>17</v>
      </c>
      <c r="E220" s="4" t="s">
        <v>27</v>
      </c>
      <c r="F220" s="7">
        <v>369145.76175574359</v>
      </c>
      <c r="G220" s="9">
        <f t="shared" ref="G220:G239" si="16">G219</f>
        <v>377194.21599999996</v>
      </c>
      <c r="H220" s="7">
        <v>0</v>
      </c>
      <c r="I220" s="8">
        <v>0</v>
      </c>
      <c r="J220" s="7">
        <v>29240.519369620346</v>
      </c>
      <c r="K220" s="8">
        <v>8801.68</v>
      </c>
      <c r="L220" s="6">
        <f>SUM(F220:J220)</f>
        <v>775580.49712536391</v>
      </c>
      <c r="M220" s="4" t="str">
        <f t="shared" ref="M220:M271" si="17">M219</f>
        <v xml:space="preserve">DICIEMBRE 2023 -41% -AUMENTO ACUMULADO 180%  S/BASE DIC 22-VF   </v>
      </c>
      <c r="O220" s="5">
        <f t="shared" ref="O220:P235" si="18">O219</f>
        <v>45261</v>
      </c>
      <c r="P220" s="5">
        <f t="shared" si="18"/>
        <v>45291</v>
      </c>
    </row>
    <row r="221" spans="1:16" x14ac:dyDescent="0.3">
      <c r="A221" s="4">
        <v>2023</v>
      </c>
      <c r="B221" s="4" t="s">
        <v>79</v>
      </c>
      <c r="C221" s="2" t="s">
        <v>14</v>
      </c>
      <c r="D221" s="2" t="s">
        <v>18</v>
      </c>
      <c r="E221" s="4" t="s">
        <v>28</v>
      </c>
      <c r="F221" s="7">
        <v>382824.9919613059</v>
      </c>
      <c r="G221" s="9">
        <f t="shared" si="16"/>
        <v>377194.21599999996</v>
      </c>
      <c r="H221" s="7">
        <v>0</v>
      </c>
      <c r="I221" s="8">
        <v>0</v>
      </c>
      <c r="J221" s="7">
        <v>30324.069113994508</v>
      </c>
      <c r="K221" s="8">
        <v>9127.84</v>
      </c>
      <c r="L221" s="6">
        <f>SUM(F221:J221)</f>
        <v>790343.27707530034</v>
      </c>
      <c r="M221" s="4" t="str">
        <f t="shared" si="17"/>
        <v xml:space="preserve">DICIEMBRE 2023 -41% -AUMENTO ACUMULADO 180%  S/BASE DIC 22-VF   </v>
      </c>
      <c r="O221" s="5">
        <f t="shared" si="18"/>
        <v>45261</v>
      </c>
      <c r="P221" s="5">
        <f t="shared" si="18"/>
        <v>45291</v>
      </c>
    </row>
    <row r="222" spans="1:16" x14ac:dyDescent="0.3">
      <c r="A222" s="4">
        <v>2023</v>
      </c>
      <c r="B222" s="4" t="s">
        <v>79</v>
      </c>
      <c r="C222" s="2" t="s">
        <v>14</v>
      </c>
      <c r="D222" s="2" t="s">
        <v>19</v>
      </c>
      <c r="E222" s="4" t="s">
        <v>29</v>
      </c>
      <c r="F222" s="7">
        <v>403189.96963482467</v>
      </c>
      <c r="G222" s="9">
        <f t="shared" si="16"/>
        <v>377194.21599999996</v>
      </c>
      <c r="H222" s="7">
        <v>0</v>
      </c>
      <c r="I222" s="8">
        <v>0</v>
      </c>
      <c r="J222" s="7">
        <v>31937.205673634682</v>
      </c>
      <c r="K222" s="8">
        <v>9613.41</v>
      </c>
      <c r="L222" s="6">
        <f>SUM(F222:J222)</f>
        <v>812321.39130845934</v>
      </c>
      <c r="M222" s="4" t="str">
        <f t="shared" si="17"/>
        <v xml:space="preserve">DICIEMBRE 2023 -41% -AUMENTO ACUMULADO 180%  S/BASE DIC 22-VF   </v>
      </c>
      <c r="O222" s="5">
        <f t="shared" si="18"/>
        <v>45261</v>
      </c>
      <c r="P222" s="5">
        <f t="shared" si="18"/>
        <v>45291</v>
      </c>
    </row>
    <row r="223" spans="1:16" x14ac:dyDescent="0.3">
      <c r="A223" s="4">
        <v>2023</v>
      </c>
      <c r="B223" s="4" t="s">
        <v>79</v>
      </c>
      <c r="C223" s="2" t="s">
        <v>14</v>
      </c>
      <c r="D223" s="2" t="s">
        <v>20</v>
      </c>
      <c r="E223" s="4" t="s">
        <v>30</v>
      </c>
      <c r="F223" s="7">
        <v>420212.1546457074</v>
      </c>
      <c r="G223" s="9">
        <f t="shared" si="16"/>
        <v>377194.21599999996</v>
      </c>
      <c r="H223" s="7">
        <v>0</v>
      </c>
      <c r="I223" s="8">
        <v>0</v>
      </c>
      <c r="J223" s="7">
        <v>33285.555247409065</v>
      </c>
      <c r="K223" s="8">
        <v>10019.27</v>
      </c>
      <c r="L223" s="6">
        <f>SUM(F223:J223)</f>
        <v>830691.92589311639</v>
      </c>
      <c r="M223" s="4" t="str">
        <f t="shared" si="17"/>
        <v xml:space="preserve">DICIEMBRE 2023 -41% -AUMENTO ACUMULADO 180%  S/BASE DIC 22-VF   </v>
      </c>
      <c r="O223" s="5">
        <f t="shared" si="18"/>
        <v>45261</v>
      </c>
      <c r="P223" s="5">
        <f t="shared" si="18"/>
        <v>45291</v>
      </c>
    </row>
    <row r="224" spans="1:16" x14ac:dyDescent="0.3">
      <c r="A224" s="4">
        <v>2023</v>
      </c>
      <c r="B224" s="4" t="s">
        <v>79</v>
      </c>
      <c r="C224" s="2" t="s">
        <v>14</v>
      </c>
      <c r="D224" s="2" t="s">
        <v>21</v>
      </c>
      <c r="E224" s="4" t="s">
        <v>31</v>
      </c>
      <c r="F224" s="7">
        <v>442306.37588875456</v>
      </c>
      <c r="G224" s="9">
        <f t="shared" si="16"/>
        <v>377194.21599999996</v>
      </c>
      <c r="H224" s="7">
        <v>0</v>
      </c>
      <c r="I224" s="8">
        <v>0</v>
      </c>
      <c r="J224" s="7">
        <v>35035.667455500661</v>
      </c>
      <c r="K224" s="8">
        <v>10546.08</v>
      </c>
      <c r="L224" s="6">
        <f>SUM(F224:J224)</f>
        <v>854536.2593442552</v>
      </c>
      <c r="M224" s="4" t="str">
        <f t="shared" si="17"/>
        <v xml:space="preserve">DICIEMBRE 2023 -41% -AUMENTO ACUMULADO 180%  S/BASE DIC 22-VF   </v>
      </c>
      <c r="O224" s="5">
        <f t="shared" si="18"/>
        <v>45261</v>
      </c>
      <c r="P224" s="5">
        <f t="shared" si="18"/>
        <v>45291</v>
      </c>
    </row>
    <row r="225" spans="1:16" x14ac:dyDescent="0.3">
      <c r="A225" s="4">
        <v>2023</v>
      </c>
      <c r="B225" s="4" t="s">
        <v>79</v>
      </c>
      <c r="C225" s="2" t="s">
        <v>14</v>
      </c>
      <c r="D225" s="2" t="s">
        <v>22</v>
      </c>
      <c r="E225" s="4" t="s">
        <v>32</v>
      </c>
      <c r="F225" s="7">
        <v>472047.07599516318</v>
      </c>
      <c r="G225" s="9">
        <f t="shared" si="16"/>
        <v>377194.21599999996</v>
      </c>
      <c r="H225" s="7">
        <v>0</v>
      </c>
      <c r="I225" s="8">
        <v>0</v>
      </c>
      <c r="J225" s="7">
        <v>37391.467271246423</v>
      </c>
      <c r="K225" s="8">
        <v>11255.19</v>
      </c>
      <c r="L225" s="6">
        <f>SUM(F225:J225)</f>
        <v>886632.75926640956</v>
      </c>
      <c r="M225" s="4" t="str">
        <f t="shared" si="17"/>
        <v xml:space="preserve">DICIEMBRE 2023 -41% -AUMENTO ACUMULADO 180%  S/BASE DIC 22-VF   </v>
      </c>
      <c r="O225" s="5">
        <f t="shared" si="18"/>
        <v>45261</v>
      </c>
      <c r="P225" s="5">
        <f t="shared" si="18"/>
        <v>45291</v>
      </c>
    </row>
    <row r="226" spans="1:16" x14ac:dyDescent="0.3">
      <c r="A226" s="4">
        <v>2023</v>
      </c>
      <c r="B226" s="4" t="s">
        <v>79</v>
      </c>
      <c r="C226" s="3" t="s">
        <v>23</v>
      </c>
      <c r="D226" s="2" t="s">
        <v>15</v>
      </c>
      <c r="E226" s="4" t="s">
        <v>33</v>
      </c>
      <c r="F226" s="7">
        <v>388780.80770012096</v>
      </c>
      <c r="G226" s="9">
        <f t="shared" si="16"/>
        <v>377194.21599999996</v>
      </c>
      <c r="H226" s="7">
        <v>0</v>
      </c>
      <c r="I226" s="8">
        <v>0</v>
      </c>
      <c r="J226" s="7">
        <v>30795.837080784666</v>
      </c>
      <c r="K226" s="8">
        <v>9269.85</v>
      </c>
      <c r="L226" s="6">
        <f>SUM(F226:J226)</f>
        <v>796770.86078090547</v>
      </c>
      <c r="M226" s="4" t="str">
        <f t="shared" si="17"/>
        <v xml:space="preserve">DICIEMBRE 2023 -41% -AUMENTO ACUMULADO 180%  S/BASE DIC 22-VF   </v>
      </c>
      <c r="O226" s="5">
        <f t="shared" si="18"/>
        <v>45261</v>
      </c>
      <c r="P226" s="5">
        <f t="shared" si="18"/>
        <v>45291</v>
      </c>
    </row>
    <row r="227" spans="1:16" x14ac:dyDescent="0.3">
      <c r="A227" s="4">
        <v>2023</v>
      </c>
      <c r="B227" s="4" t="s">
        <v>79</v>
      </c>
      <c r="C227" s="3" t="s">
        <v>23</v>
      </c>
      <c r="D227" s="2" t="s">
        <v>16</v>
      </c>
      <c r="E227" s="4" t="s">
        <v>34</v>
      </c>
      <c r="F227" s="7">
        <v>425668.47432164446</v>
      </c>
      <c r="G227" s="9">
        <f t="shared" si="16"/>
        <v>377194.21599999996</v>
      </c>
      <c r="H227" s="7">
        <v>0</v>
      </c>
      <c r="I227" s="8">
        <v>0</v>
      </c>
      <c r="J227" s="7">
        <v>33717.75747671882</v>
      </c>
      <c r="K227" s="8">
        <v>10149.370000000001</v>
      </c>
      <c r="L227" s="6">
        <f>SUM(F227:J227)</f>
        <v>836580.44779836328</v>
      </c>
      <c r="M227" s="4" t="str">
        <f t="shared" si="17"/>
        <v xml:space="preserve">DICIEMBRE 2023 -41% -AUMENTO ACUMULADO 180%  S/BASE DIC 22-VF   </v>
      </c>
      <c r="O227" s="5">
        <f t="shared" si="18"/>
        <v>45261</v>
      </c>
      <c r="P227" s="5">
        <f t="shared" si="18"/>
        <v>45291</v>
      </c>
    </row>
    <row r="228" spans="1:16" x14ac:dyDescent="0.3">
      <c r="A228" s="4">
        <v>2023</v>
      </c>
      <c r="B228" s="4" t="s">
        <v>79</v>
      </c>
      <c r="C228" s="3" t="s">
        <v>23</v>
      </c>
      <c r="D228" s="2" t="s">
        <v>17</v>
      </c>
      <c r="E228" s="4" t="s">
        <v>35</v>
      </c>
      <c r="F228" s="7">
        <v>454217.97350906895</v>
      </c>
      <c r="G228" s="9">
        <f t="shared" si="16"/>
        <v>377194.21599999996</v>
      </c>
      <c r="H228" s="7">
        <v>0</v>
      </c>
      <c r="I228" s="8">
        <v>0</v>
      </c>
      <c r="J228" s="7">
        <v>35979.200707198645</v>
      </c>
      <c r="K228" s="8">
        <v>10830.09</v>
      </c>
      <c r="L228" s="6">
        <f>SUM(F228:J228)</f>
        <v>867391.39021626743</v>
      </c>
      <c r="M228" s="4" t="str">
        <f t="shared" si="17"/>
        <v xml:space="preserve">DICIEMBRE 2023 -41% -AUMENTO ACUMULADO 180%  S/BASE DIC 22-VF   </v>
      </c>
      <c r="O228" s="5">
        <f t="shared" si="18"/>
        <v>45261</v>
      </c>
      <c r="P228" s="5">
        <f t="shared" si="18"/>
        <v>45291</v>
      </c>
    </row>
    <row r="229" spans="1:16" x14ac:dyDescent="0.3">
      <c r="A229" s="4">
        <v>2023</v>
      </c>
      <c r="B229" s="4" t="s">
        <v>79</v>
      </c>
      <c r="C229" s="3" t="s">
        <v>23</v>
      </c>
      <c r="D229" s="2" t="s">
        <v>18</v>
      </c>
      <c r="E229" s="4" t="s">
        <v>36</v>
      </c>
      <c r="F229" s="7">
        <v>478002.83573397825</v>
      </c>
      <c r="G229" s="9">
        <f t="shared" si="16"/>
        <v>377194.21599999996</v>
      </c>
      <c r="H229" s="7">
        <v>0</v>
      </c>
      <c r="I229" s="8">
        <v>0</v>
      </c>
      <c r="J229" s="7">
        <v>37863.230802203223</v>
      </c>
      <c r="K229" s="8">
        <v>11397.2</v>
      </c>
      <c r="L229" s="6">
        <f>SUM(F229:J229)</f>
        <v>893060.28253618139</v>
      </c>
      <c r="M229" s="4" t="str">
        <f t="shared" si="17"/>
        <v xml:space="preserve">DICIEMBRE 2023 -41% -AUMENTO ACUMULADO 180%  S/BASE DIC 22-VF   </v>
      </c>
      <c r="O229" s="5">
        <f t="shared" si="18"/>
        <v>45261</v>
      </c>
      <c r="P229" s="5">
        <f t="shared" si="18"/>
        <v>45291</v>
      </c>
    </row>
    <row r="230" spans="1:16" x14ac:dyDescent="0.3">
      <c r="A230" s="4">
        <v>2023</v>
      </c>
      <c r="B230" s="4" t="s">
        <v>79</v>
      </c>
      <c r="C230" s="3" t="s">
        <v>23</v>
      </c>
      <c r="D230" s="2" t="s">
        <v>19</v>
      </c>
      <c r="E230" s="4" t="s">
        <v>37</v>
      </c>
      <c r="F230" s="7">
        <v>501787.75395888754</v>
      </c>
      <c r="G230" s="9">
        <f t="shared" si="16"/>
        <v>377194.21599999996</v>
      </c>
      <c r="H230" s="7">
        <v>0</v>
      </c>
      <c r="I230" s="8">
        <v>0</v>
      </c>
      <c r="J230" s="7">
        <v>39747.265333041163</v>
      </c>
      <c r="K230" s="8">
        <v>11964.31</v>
      </c>
      <c r="L230" s="6">
        <f>SUM(F230:J230)</f>
        <v>918729.23529192863</v>
      </c>
      <c r="M230" s="4" t="str">
        <f t="shared" si="17"/>
        <v xml:space="preserve">DICIEMBRE 2023 -41% -AUMENTO ACUMULADO 180%  S/BASE DIC 22-VF   </v>
      </c>
      <c r="O230" s="5">
        <f t="shared" si="18"/>
        <v>45261</v>
      </c>
      <c r="P230" s="5">
        <f t="shared" si="18"/>
        <v>45291</v>
      </c>
    </row>
    <row r="231" spans="1:16" x14ac:dyDescent="0.3">
      <c r="A231" s="4">
        <v>2023</v>
      </c>
      <c r="B231" s="4" t="s">
        <v>79</v>
      </c>
      <c r="C231" s="3" t="s">
        <v>23</v>
      </c>
      <c r="D231" s="2" t="s">
        <v>20</v>
      </c>
      <c r="E231" s="4" t="s">
        <v>38</v>
      </c>
      <c r="F231" s="7">
        <v>525611.01105683192</v>
      </c>
      <c r="G231" s="9">
        <f t="shared" si="16"/>
        <v>377194.21599999996</v>
      </c>
      <c r="H231" s="7">
        <v>0</v>
      </c>
      <c r="I231" s="8">
        <v>0</v>
      </c>
      <c r="J231" s="7">
        <v>41634.336736236139</v>
      </c>
      <c r="K231" s="8">
        <v>12532.34</v>
      </c>
      <c r="L231" s="6">
        <f>SUM(F231:J231)</f>
        <v>944439.56379306794</v>
      </c>
      <c r="M231" s="4" t="str">
        <f t="shared" si="17"/>
        <v xml:space="preserve">DICIEMBRE 2023 -41% -AUMENTO ACUMULADO 180%  S/BASE DIC 22-VF   </v>
      </c>
      <c r="O231" s="5">
        <f t="shared" si="18"/>
        <v>45261</v>
      </c>
      <c r="P231" s="5">
        <f t="shared" si="18"/>
        <v>45291</v>
      </c>
    </row>
    <row r="232" spans="1:16" x14ac:dyDescent="0.3">
      <c r="A232" s="4">
        <v>2023</v>
      </c>
      <c r="B232" s="4" t="s">
        <v>79</v>
      </c>
      <c r="C232" s="3" t="s">
        <v>23</v>
      </c>
      <c r="D232" s="2" t="s">
        <v>21</v>
      </c>
      <c r="E232" s="4" t="s">
        <v>39</v>
      </c>
      <c r="F232" s="7">
        <v>549395.92928174115</v>
      </c>
      <c r="G232" s="9">
        <f t="shared" si="16"/>
        <v>377194.21599999996</v>
      </c>
      <c r="H232" s="7">
        <v>0</v>
      </c>
      <c r="I232" s="8">
        <v>0</v>
      </c>
      <c r="J232" s="7">
        <v>43518.371267074072</v>
      </c>
      <c r="K232" s="8">
        <v>13099.45</v>
      </c>
      <c r="L232" s="6">
        <f>SUM(F232:J232)</f>
        <v>970108.51654881518</v>
      </c>
      <c r="M232" s="4" t="str">
        <f t="shared" si="17"/>
        <v xml:space="preserve">DICIEMBRE 2023 -41% -AUMENTO ACUMULADO 180%  S/BASE DIC 22-VF   </v>
      </c>
      <c r="O232" s="5">
        <f t="shared" si="18"/>
        <v>45261</v>
      </c>
      <c r="P232" s="5">
        <f t="shared" si="18"/>
        <v>45291</v>
      </c>
    </row>
    <row r="233" spans="1:16" x14ac:dyDescent="0.3">
      <c r="A233" s="4">
        <v>2023</v>
      </c>
      <c r="B233" s="4" t="s">
        <v>79</v>
      </c>
      <c r="C233" s="3" t="s">
        <v>23</v>
      </c>
      <c r="D233" s="2" t="s">
        <v>22</v>
      </c>
      <c r="E233" s="4" t="s">
        <v>40</v>
      </c>
      <c r="F233" s="7">
        <v>573180.73550665053</v>
      </c>
      <c r="G233" s="9">
        <f t="shared" si="16"/>
        <v>377194.21599999996</v>
      </c>
      <c r="H233" s="7">
        <v>0</v>
      </c>
      <c r="I233" s="8">
        <v>0</v>
      </c>
      <c r="J233" s="7">
        <v>45402.396926245296</v>
      </c>
      <c r="K233" s="8">
        <v>13666.56</v>
      </c>
      <c r="L233" s="6">
        <f>SUM(F233:J233)</f>
        <v>995777.34843289584</v>
      </c>
      <c r="M233" s="4" t="str">
        <f t="shared" si="17"/>
        <v xml:space="preserve">DICIEMBRE 2023 -41% -AUMENTO ACUMULADO 180%  S/BASE DIC 22-VF   </v>
      </c>
      <c r="O233" s="5">
        <f t="shared" si="18"/>
        <v>45261</v>
      </c>
      <c r="P233" s="5">
        <f t="shared" si="18"/>
        <v>45291</v>
      </c>
    </row>
    <row r="234" spans="1:16" x14ac:dyDescent="0.3">
      <c r="A234" s="4">
        <v>2023</v>
      </c>
      <c r="B234" s="4" t="s">
        <v>79</v>
      </c>
      <c r="C234" s="3" t="s">
        <v>24</v>
      </c>
      <c r="D234" s="2" t="s">
        <v>15</v>
      </c>
      <c r="E234" s="4" t="s">
        <v>41</v>
      </c>
      <c r="F234" s="7">
        <v>585054.05611124542</v>
      </c>
      <c r="G234" s="9">
        <f t="shared" si="16"/>
        <v>377194.21599999996</v>
      </c>
      <c r="H234" s="7">
        <v>0</v>
      </c>
      <c r="I234" s="8">
        <v>0</v>
      </c>
      <c r="J234" s="7">
        <v>46342.898205385252</v>
      </c>
      <c r="K234" s="8">
        <v>13949.66</v>
      </c>
      <c r="L234" s="6">
        <f>SUM(F234:J234)</f>
        <v>1008591.1703166307</v>
      </c>
      <c r="M234" s="4" t="str">
        <f t="shared" si="17"/>
        <v xml:space="preserve">DICIEMBRE 2023 -41% -AUMENTO ACUMULADO 180%  S/BASE DIC 22-VF   </v>
      </c>
      <c r="O234" s="5">
        <f t="shared" si="18"/>
        <v>45261</v>
      </c>
      <c r="P234" s="5">
        <f t="shared" si="18"/>
        <v>45291</v>
      </c>
    </row>
    <row r="235" spans="1:16" x14ac:dyDescent="0.3">
      <c r="A235" s="4">
        <v>2023</v>
      </c>
      <c r="B235" s="4" t="s">
        <v>79</v>
      </c>
      <c r="C235" s="3" t="s">
        <v>24</v>
      </c>
      <c r="D235" s="2" t="s">
        <v>16</v>
      </c>
      <c r="E235" s="4" t="s">
        <v>42</v>
      </c>
      <c r="F235" s="7">
        <v>608877.3132091898</v>
      </c>
      <c r="G235" s="9">
        <f t="shared" si="16"/>
        <v>377194.21599999996</v>
      </c>
      <c r="H235" s="7">
        <v>0</v>
      </c>
      <c r="I235" s="8">
        <v>0</v>
      </c>
      <c r="J235" s="7">
        <v>48229.969608580221</v>
      </c>
      <c r="K235" s="8">
        <v>14517.69</v>
      </c>
      <c r="L235" s="6">
        <f>SUM(F235:J235)</f>
        <v>1034301.49881777</v>
      </c>
      <c r="M235" s="4" t="str">
        <f t="shared" si="17"/>
        <v xml:space="preserve">DICIEMBRE 2023 -41% -AUMENTO ACUMULADO 180%  S/BASE DIC 22-VF   </v>
      </c>
      <c r="O235" s="5">
        <f t="shared" si="18"/>
        <v>45261</v>
      </c>
      <c r="P235" s="5">
        <f t="shared" si="18"/>
        <v>45291</v>
      </c>
    </row>
    <row r="236" spans="1:16" x14ac:dyDescent="0.3">
      <c r="A236" s="4">
        <v>2023</v>
      </c>
      <c r="B236" s="4" t="s">
        <v>79</v>
      </c>
      <c r="C236" s="3" t="s">
        <v>24</v>
      </c>
      <c r="D236" s="2" t="s">
        <v>17</v>
      </c>
      <c r="E236" s="4" t="s">
        <v>43</v>
      </c>
      <c r="F236" s="7">
        <v>632662.11943409918</v>
      </c>
      <c r="G236" s="9">
        <f t="shared" si="16"/>
        <v>377194.21599999996</v>
      </c>
      <c r="H236" s="7">
        <v>0</v>
      </c>
      <c r="I236" s="8">
        <v>0</v>
      </c>
      <c r="J236" s="7">
        <v>50113.995267751452</v>
      </c>
      <c r="K236" s="8">
        <v>15084.8</v>
      </c>
      <c r="L236" s="6">
        <f>SUM(F236:J236)</f>
        <v>1059970.3307018506</v>
      </c>
      <c r="M236" s="4" t="str">
        <f t="shared" si="17"/>
        <v xml:space="preserve">DICIEMBRE 2023 -41% -AUMENTO ACUMULADO 180%  S/BASE DIC 22-VF   </v>
      </c>
      <c r="O236" s="5">
        <f t="shared" ref="O236:P251" si="19">O235</f>
        <v>45261</v>
      </c>
      <c r="P236" s="5">
        <f t="shared" si="19"/>
        <v>45291</v>
      </c>
    </row>
    <row r="237" spans="1:16" x14ac:dyDescent="0.3">
      <c r="A237" s="4">
        <v>2023</v>
      </c>
      <c r="B237" s="4" t="s">
        <v>79</v>
      </c>
      <c r="C237" s="3" t="s">
        <v>24</v>
      </c>
      <c r="D237" s="2" t="s">
        <v>18</v>
      </c>
      <c r="E237" s="4" t="s">
        <v>44</v>
      </c>
      <c r="F237" s="7">
        <v>656446.98165900842</v>
      </c>
      <c r="G237" s="9">
        <f t="shared" si="16"/>
        <v>377194.21599999996</v>
      </c>
      <c r="H237" s="7">
        <v>0</v>
      </c>
      <c r="I237" s="8">
        <v>0</v>
      </c>
      <c r="J237" s="7">
        <v>51998.025362756023</v>
      </c>
      <c r="K237" s="8">
        <v>15651.91</v>
      </c>
      <c r="L237" s="6">
        <f>SUM(F237:J237)</f>
        <v>1085639.2230217645</v>
      </c>
      <c r="M237" s="4" t="str">
        <f t="shared" si="17"/>
        <v xml:space="preserve">DICIEMBRE 2023 -41% -AUMENTO ACUMULADO 180%  S/BASE DIC 22-VF   </v>
      </c>
      <c r="O237" s="5">
        <f t="shared" si="19"/>
        <v>45261</v>
      </c>
      <c r="P237" s="5">
        <f t="shared" si="19"/>
        <v>45291</v>
      </c>
    </row>
    <row r="238" spans="1:16" x14ac:dyDescent="0.3">
      <c r="A238" s="4">
        <v>2023</v>
      </c>
      <c r="B238" s="4" t="s">
        <v>79</v>
      </c>
      <c r="C238" s="3" t="s">
        <v>24</v>
      </c>
      <c r="D238" s="2" t="s">
        <v>19</v>
      </c>
      <c r="E238" s="4" t="s">
        <v>45</v>
      </c>
      <c r="F238" s="7">
        <v>680231.89988391777</v>
      </c>
      <c r="G238" s="9">
        <f t="shared" si="16"/>
        <v>377194.21599999996</v>
      </c>
      <c r="H238" s="7">
        <v>0</v>
      </c>
      <c r="I238" s="8">
        <v>0</v>
      </c>
      <c r="J238" s="7">
        <v>53882.059893593971</v>
      </c>
      <c r="K238" s="8">
        <v>16219.02</v>
      </c>
      <c r="L238" s="6">
        <f>SUM(F238:J238)</f>
        <v>1111308.1757775117</v>
      </c>
      <c r="M238" s="4" t="str">
        <f t="shared" si="17"/>
        <v xml:space="preserve">DICIEMBRE 2023 -41% -AUMENTO ACUMULADO 180%  S/BASE DIC 22-VF   </v>
      </c>
      <c r="O238" s="5">
        <f t="shared" si="19"/>
        <v>45261</v>
      </c>
      <c r="P238" s="5">
        <f t="shared" si="19"/>
        <v>45291</v>
      </c>
    </row>
    <row r="239" spans="1:16" x14ac:dyDescent="0.3">
      <c r="A239" s="4">
        <v>2023</v>
      </c>
      <c r="B239" s="4" t="s">
        <v>79</v>
      </c>
      <c r="C239" s="3" t="s">
        <v>24</v>
      </c>
      <c r="D239" s="2" t="s">
        <v>20</v>
      </c>
      <c r="E239" s="4" t="s">
        <v>46</v>
      </c>
      <c r="F239" s="7">
        <v>704016.76210882701</v>
      </c>
      <c r="G239" s="9">
        <f t="shared" si="16"/>
        <v>377194.21599999996</v>
      </c>
      <c r="H239" s="7">
        <v>0</v>
      </c>
      <c r="I239" s="8">
        <v>0</v>
      </c>
      <c r="J239" s="7">
        <v>55766.089988598542</v>
      </c>
      <c r="K239" s="8">
        <v>16786.13</v>
      </c>
      <c r="L239" s="6">
        <f>SUM(F239:J239)</f>
        <v>1136977.0680974256</v>
      </c>
      <c r="M239" s="4" t="str">
        <f t="shared" si="17"/>
        <v xml:space="preserve">DICIEMBRE 2023 -41% -AUMENTO ACUMULADO 180%  S/BASE DIC 22-VF   </v>
      </c>
      <c r="O239" s="5">
        <f t="shared" si="19"/>
        <v>45261</v>
      </c>
      <c r="P239" s="5">
        <f t="shared" si="19"/>
        <v>45291</v>
      </c>
    </row>
    <row r="240" spans="1:16" x14ac:dyDescent="0.3">
      <c r="A240" s="4">
        <v>2023</v>
      </c>
      <c r="B240" s="4" t="s">
        <v>80</v>
      </c>
      <c r="C240" s="2" t="s">
        <v>14</v>
      </c>
      <c r="D240" s="2" t="s">
        <v>15</v>
      </c>
      <c r="E240" s="4" t="s">
        <v>47</v>
      </c>
      <c r="F240" s="7">
        <v>292688.8865586457</v>
      </c>
      <c r="G240" s="8">
        <v>0</v>
      </c>
      <c r="H240" s="7">
        <v>29847.747999999996</v>
      </c>
      <c r="I240" s="9">
        <v>377194.21599999996</v>
      </c>
      <c r="J240" s="7">
        <v>25548.549346381598</v>
      </c>
      <c r="K240" s="8">
        <v>7690.36</v>
      </c>
      <c r="L240" s="6">
        <f>SUM(F240:J240)</f>
        <v>725279.39990502724</v>
      </c>
      <c r="M240" s="4" t="str">
        <f t="shared" si="17"/>
        <v xml:space="preserve">DICIEMBRE 2023 -41% -AUMENTO ACUMULADO 180%  S/BASE DIC 22-VF   </v>
      </c>
      <c r="O240" s="5">
        <f t="shared" si="19"/>
        <v>45261</v>
      </c>
      <c r="P240" s="5">
        <f t="shared" si="19"/>
        <v>45291</v>
      </c>
    </row>
    <row r="241" spans="1:16" x14ac:dyDescent="0.3">
      <c r="A241" s="4">
        <v>2023</v>
      </c>
      <c r="B241" s="4" t="s">
        <v>80</v>
      </c>
      <c r="C241" s="2" t="s">
        <v>14</v>
      </c>
      <c r="D241" s="2" t="s">
        <v>16</v>
      </c>
      <c r="E241" s="4" t="s">
        <v>48</v>
      </c>
      <c r="F241" s="7">
        <v>302179.82161064085</v>
      </c>
      <c r="G241" s="8">
        <v>0</v>
      </c>
      <c r="H241" s="7">
        <v>29847.747999999996</v>
      </c>
      <c r="I241" s="9">
        <f>I240</f>
        <v>377194.21599999996</v>
      </c>
      <c r="J241" s="7">
        <v>26300.338744975052</v>
      </c>
      <c r="K241" s="8">
        <v>7916.66</v>
      </c>
      <c r="L241" s="6">
        <f>SUM(F241:J241)</f>
        <v>735522.12435561593</v>
      </c>
      <c r="M241" s="4" t="str">
        <f t="shared" si="17"/>
        <v xml:space="preserve">DICIEMBRE 2023 -41% -AUMENTO ACUMULADO 180%  S/BASE DIC 22-VF   </v>
      </c>
      <c r="O241" s="5">
        <f t="shared" si="19"/>
        <v>45261</v>
      </c>
      <c r="P241" s="5">
        <f t="shared" si="19"/>
        <v>45291</v>
      </c>
    </row>
    <row r="242" spans="1:16" x14ac:dyDescent="0.3">
      <c r="A242" s="4">
        <v>2023</v>
      </c>
      <c r="B242" s="4" t="s">
        <v>80</v>
      </c>
      <c r="C242" s="2" t="s">
        <v>14</v>
      </c>
      <c r="D242" s="2" t="s">
        <v>17</v>
      </c>
      <c r="E242" s="4" t="s">
        <v>49</v>
      </c>
      <c r="F242" s="7">
        <v>314091.50323095522</v>
      </c>
      <c r="G242" s="8">
        <v>0</v>
      </c>
      <c r="H242" s="7">
        <v>29847.747999999996</v>
      </c>
      <c r="I242" s="9">
        <f t="shared" ref="I242:I271" si="20">I241</f>
        <v>377194.21599999996</v>
      </c>
      <c r="J242" s="7">
        <v>27243.878650423074</v>
      </c>
      <c r="K242" s="8">
        <v>8200.67</v>
      </c>
      <c r="L242" s="6">
        <f>SUM(F242:J242)</f>
        <v>748377.34588137816</v>
      </c>
      <c r="M242" s="4" t="str">
        <f t="shared" si="17"/>
        <v xml:space="preserve">DICIEMBRE 2023 -41% -AUMENTO ACUMULADO 180%  S/BASE DIC 22-VF   </v>
      </c>
      <c r="O242" s="5">
        <f t="shared" si="19"/>
        <v>45261</v>
      </c>
      <c r="P242" s="5">
        <f t="shared" si="19"/>
        <v>45291</v>
      </c>
    </row>
    <row r="243" spans="1:16" x14ac:dyDescent="0.3">
      <c r="A243" s="4">
        <v>2023</v>
      </c>
      <c r="B243" s="4" t="s">
        <v>80</v>
      </c>
      <c r="C243" s="2" t="s">
        <v>14</v>
      </c>
      <c r="D243" s="2" t="s">
        <v>18</v>
      </c>
      <c r="E243" s="4" t="s">
        <v>50</v>
      </c>
      <c r="F243" s="7">
        <v>326003.07285126962</v>
      </c>
      <c r="G243" s="8">
        <v>0</v>
      </c>
      <c r="H243" s="7">
        <v>29847.747999999996</v>
      </c>
      <c r="I243" s="9">
        <f t="shared" si="20"/>
        <v>377194.21599999996</v>
      </c>
      <c r="J243" s="7">
        <v>28187.40968420438</v>
      </c>
      <c r="K243" s="8">
        <v>8484.68</v>
      </c>
      <c r="L243" s="6">
        <f>SUM(F243:J243)</f>
        <v>761232.44653547404</v>
      </c>
      <c r="M243" s="4" t="str">
        <f t="shared" si="17"/>
        <v xml:space="preserve">DICIEMBRE 2023 -41% -AUMENTO ACUMULADO 180%  S/BASE DIC 22-VF   </v>
      </c>
      <c r="O243" s="5">
        <f t="shared" si="19"/>
        <v>45261</v>
      </c>
      <c r="P243" s="5">
        <f t="shared" si="19"/>
        <v>45291</v>
      </c>
    </row>
    <row r="244" spans="1:16" x14ac:dyDescent="0.3">
      <c r="A244" s="4">
        <v>2023</v>
      </c>
      <c r="B244" s="4" t="s">
        <v>80</v>
      </c>
      <c r="C244" s="2" t="s">
        <v>14</v>
      </c>
      <c r="D244" s="2" t="s">
        <v>19</v>
      </c>
      <c r="E244" s="4" t="s">
        <v>51</v>
      </c>
      <c r="F244" s="7">
        <v>337876.30945586454</v>
      </c>
      <c r="G244" s="8">
        <v>0</v>
      </c>
      <c r="H244" s="7">
        <v>29847.747999999996</v>
      </c>
      <c r="I244" s="9">
        <f t="shared" si="20"/>
        <v>377194.21599999996</v>
      </c>
      <c r="J244" s="7">
        <v>29127.904309594298</v>
      </c>
      <c r="K244" s="8">
        <v>8767.7800000000007</v>
      </c>
      <c r="L244" s="6">
        <f>SUM(F244:J244)</f>
        <v>774046.17776545882</v>
      </c>
      <c r="M244" s="4" t="str">
        <f t="shared" si="17"/>
        <v xml:space="preserve">DICIEMBRE 2023 -41% -AUMENTO ACUMULADO 180%  S/BASE DIC 22-VF   </v>
      </c>
      <c r="O244" s="5">
        <f t="shared" si="19"/>
        <v>45261</v>
      </c>
      <c r="P244" s="5">
        <f t="shared" si="19"/>
        <v>45291</v>
      </c>
    </row>
    <row r="245" spans="1:16" x14ac:dyDescent="0.3">
      <c r="A245" s="4">
        <v>2023</v>
      </c>
      <c r="B245" s="4" t="s">
        <v>80</v>
      </c>
      <c r="C245" s="2" t="s">
        <v>14</v>
      </c>
      <c r="D245" s="2" t="s">
        <v>20</v>
      </c>
      <c r="E245" s="4" t="s">
        <v>52</v>
      </c>
      <c r="F245" s="7">
        <v>349788.02493349457</v>
      </c>
      <c r="G245" s="8">
        <v>0</v>
      </c>
      <c r="H245" s="7">
        <v>29847.747999999996</v>
      </c>
      <c r="I245" s="9">
        <f t="shared" si="20"/>
        <v>377194.21599999996</v>
      </c>
      <c r="J245" s="7">
        <v>30071.446896924648</v>
      </c>
      <c r="K245" s="8">
        <v>9051.7999999999993</v>
      </c>
      <c r="L245" s="6">
        <f>SUM(F245:J245)</f>
        <v>786901.43583041918</v>
      </c>
      <c r="M245" s="4" t="str">
        <f t="shared" si="17"/>
        <v xml:space="preserve">DICIEMBRE 2023 -41% -AUMENTO ACUMULADO 180%  S/BASE DIC 22-VF   </v>
      </c>
      <c r="O245" s="5">
        <f t="shared" si="19"/>
        <v>45261</v>
      </c>
      <c r="P245" s="5">
        <f t="shared" si="19"/>
        <v>45291</v>
      </c>
    </row>
    <row r="246" spans="1:16" x14ac:dyDescent="0.3">
      <c r="A246" s="4">
        <v>2023</v>
      </c>
      <c r="B246" s="4" t="s">
        <v>80</v>
      </c>
      <c r="C246" s="2" t="s">
        <v>14</v>
      </c>
      <c r="D246" s="2" t="s">
        <v>21</v>
      </c>
      <c r="E246" s="4" t="s">
        <v>53</v>
      </c>
      <c r="F246" s="7">
        <v>361661.26153808949</v>
      </c>
      <c r="G246" s="8">
        <v>0</v>
      </c>
      <c r="H246" s="7">
        <v>29847.747999999996</v>
      </c>
      <c r="I246" s="9">
        <f t="shared" si="20"/>
        <v>377194.21599999996</v>
      </c>
      <c r="J246" s="7">
        <v>31011.941522314562</v>
      </c>
      <c r="K246" s="8">
        <v>9334.9</v>
      </c>
      <c r="L246" s="6">
        <f>SUM(F246:J246)</f>
        <v>799715.16706040397</v>
      </c>
      <c r="M246" s="4" t="str">
        <f t="shared" si="17"/>
        <v xml:space="preserve">DICIEMBRE 2023 -41% -AUMENTO ACUMULADO 180%  S/BASE DIC 22-VF   </v>
      </c>
      <c r="O246" s="5">
        <f t="shared" si="19"/>
        <v>45261</v>
      </c>
      <c r="P246" s="5">
        <f t="shared" si="19"/>
        <v>45291</v>
      </c>
    </row>
    <row r="247" spans="1:16" x14ac:dyDescent="0.3">
      <c r="A247" s="4">
        <v>2023</v>
      </c>
      <c r="B247" s="4" t="s">
        <v>80</v>
      </c>
      <c r="C247" s="2" t="s">
        <v>14</v>
      </c>
      <c r="D247" s="2" t="s">
        <v>22</v>
      </c>
      <c r="E247" s="4" t="s">
        <v>54</v>
      </c>
      <c r="F247" s="7">
        <v>373572.88715840387</v>
      </c>
      <c r="G247" s="8">
        <v>0</v>
      </c>
      <c r="H247" s="7">
        <v>29847.747999999996</v>
      </c>
      <c r="I247" s="9">
        <f t="shared" si="20"/>
        <v>377194.21599999996</v>
      </c>
      <c r="J247" s="7">
        <v>31955.476991929227</v>
      </c>
      <c r="K247" s="8">
        <v>9618.91</v>
      </c>
      <c r="L247" s="6">
        <f>SUM(F247:J247)</f>
        <v>812570.32815033302</v>
      </c>
      <c r="M247" s="4" t="str">
        <f t="shared" si="17"/>
        <v xml:space="preserve">DICIEMBRE 2023 -41% -AUMENTO ACUMULADO 180%  S/BASE DIC 22-VF   </v>
      </c>
      <c r="O247" s="5">
        <f t="shared" si="19"/>
        <v>45261</v>
      </c>
      <c r="P247" s="5">
        <f t="shared" si="19"/>
        <v>45291</v>
      </c>
    </row>
    <row r="248" spans="1:16" x14ac:dyDescent="0.3">
      <c r="A248" s="4">
        <v>2023</v>
      </c>
      <c r="B248" s="4" t="s">
        <v>80</v>
      </c>
      <c r="C248" s="3" t="s">
        <v>23</v>
      </c>
      <c r="D248" s="2" t="s">
        <v>15</v>
      </c>
      <c r="E248" s="4" t="s">
        <v>55</v>
      </c>
      <c r="F248" s="7">
        <v>349788.02493349457</v>
      </c>
      <c r="G248" s="8">
        <v>0</v>
      </c>
      <c r="H248" s="7">
        <v>29847.747999999996</v>
      </c>
      <c r="I248" s="9">
        <f t="shared" si="20"/>
        <v>377194.21599999996</v>
      </c>
      <c r="J248" s="7">
        <v>30071.446896924648</v>
      </c>
      <c r="K248" s="8">
        <v>9051.7999999999993</v>
      </c>
      <c r="L248" s="6">
        <f>SUM(F248:J248)</f>
        <v>786901.43583041918</v>
      </c>
      <c r="M248" s="4" t="str">
        <f t="shared" si="17"/>
        <v xml:space="preserve">DICIEMBRE 2023 -41% -AUMENTO ACUMULADO 180%  S/BASE DIC 22-VF   </v>
      </c>
      <c r="O248" s="5">
        <f t="shared" si="19"/>
        <v>45261</v>
      </c>
      <c r="P248" s="5">
        <f t="shared" si="19"/>
        <v>45291</v>
      </c>
    </row>
    <row r="249" spans="1:16" x14ac:dyDescent="0.3">
      <c r="A249" s="4">
        <v>2023</v>
      </c>
      <c r="B249" s="4" t="s">
        <v>80</v>
      </c>
      <c r="C249" s="3" t="s">
        <v>23</v>
      </c>
      <c r="D249" s="2" t="s">
        <v>16</v>
      </c>
      <c r="E249" s="4" t="s">
        <v>56</v>
      </c>
      <c r="F249" s="7">
        <v>368462.3837678355</v>
      </c>
      <c r="G249" s="8">
        <v>0</v>
      </c>
      <c r="H249" s="7">
        <v>29847.747999999996</v>
      </c>
      <c r="I249" s="9">
        <f t="shared" si="20"/>
        <v>377194.21599999996</v>
      </c>
      <c r="J249" s="7">
        <v>31550.667323602866</v>
      </c>
      <c r="K249" s="8">
        <v>9497.06</v>
      </c>
      <c r="L249" s="6">
        <f>SUM(F249:J249)</f>
        <v>807055.01509143831</v>
      </c>
      <c r="M249" s="4" t="str">
        <f t="shared" si="17"/>
        <v xml:space="preserve">DICIEMBRE 2023 -41% -AUMENTO ACUMULADO 180%  S/BASE DIC 22-VF   </v>
      </c>
      <c r="O249" s="5">
        <f t="shared" si="19"/>
        <v>45261</v>
      </c>
      <c r="P249" s="5">
        <f t="shared" si="19"/>
        <v>45291</v>
      </c>
    </row>
    <row r="250" spans="1:16" x14ac:dyDescent="0.3">
      <c r="A250" s="4">
        <v>2023</v>
      </c>
      <c r="B250" s="4" t="s">
        <v>80</v>
      </c>
      <c r="C250" s="3" t="s">
        <v>23</v>
      </c>
      <c r="D250" s="2" t="s">
        <v>17</v>
      </c>
      <c r="E250" s="4" t="s">
        <v>57</v>
      </c>
      <c r="F250" s="7">
        <v>387136.79860217654</v>
      </c>
      <c r="G250" s="8">
        <v>0</v>
      </c>
      <c r="H250" s="7">
        <v>29847.747999999996</v>
      </c>
      <c r="I250" s="9">
        <f t="shared" si="20"/>
        <v>377194.21599999996</v>
      </c>
      <c r="J250" s="7">
        <v>33029.892186114448</v>
      </c>
      <c r="K250" s="8">
        <v>9942.32</v>
      </c>
      <c r="L250" s="6">
        <f>SUM(F250:J250)</f>
        <v>827208.65478829097</v>
      </c>
      <c r="M250" s="4" t="str">
        <f t="shared" si="17"/>
        <v xml:space="preserve">DICIEMBRE 2023 -41% -AUMENTO ACUMULADO 180%  S/BASE DIC 22-VF   </v>
      </c>
      <c r="O250" s="5">
        <f t="shared" si="19"/>
        <v>45261</v>
      </c>
      <c r="P250" s="5">
        <f t="shared" si="19"/>
        <v>45291</v>
      </c>
    </row>
    <row r="251" spans="1:16" x14ac:dyDescent="0.3">
      <c r="A251" s="4">
        <v>2023</v>
      </c>
      <c r="B251" s="4" t="s">
        <v>80</v>
      </c>
      <c r="C251" s="3" t="s">
        <v>23</v>
      </c>
      <c r="D251" s="2" t="s">
        <v>18</v>
      </c>
      <c r="E251" s="4" t="s">
        <v>58</v>
      </c>
      <c r="F251" s="7">
        <v>405811.10143651755</v>
      </c>
      <c r="G251" s="8">
        <v>0</v>
      </c>
      <c r="H251" s="7">
        <v>29847.747999999996</v>
      </c>
      <c r="I251" s="9">
        <f t="shared" si="20"/>
        <v>377194.21599999996</v>
      </c>
      <c r="J251" s="7">
        <v>34509.108176959315</v>
      </c>
      <c r="K251" s="8">
        <v>10387.58</v>
      </c>
      <c r="L251" s="6">
        <f>SUM(F251:J251)</f>
        <v>847362.17361347692</v>
      </c>
      <c r="M251" s="4" t="str">
        <f t="shared" si="17"/>
        <v xml:space="preserve">DICIEMBRE 2023 -41% -AUMENTO ACUMULADO 180%  S/BASE DIC 22-VF   </v>
      </c>
      <c r="O251" s="5">
        <f t="shared" si="19"/>
        <v>45261</v>
      </c>
      <c r="P251" s="5">
        <f t="shared" si="19"/>
        <v>45291</v>
      </c>
    </row>
    <row r="252" spans="1:16" x14ac:dyDescent="0.3">
      <c r="A252" s="4">
        <v>2023</v>
      </c>
      <c r="B252" s="4" t="s">
        <v>80</v>
      </c>
      <c r="C252" s="3" t="s">
        <v>23</v>
      </c>
      <c r="D252" s="2" t="s">
        <v>19</v>
      </c>
      <c r="E252" s="4" t="s">
        <v>59</v>
      </c>
      <c r="F252" s="7">
        <v>424485.51627085853</v>
      </c>
      <c r="G252" s="8">
        <v>0</v>
      </c>
      <c r="H252" s="7">
        <v>29847.747999999996</v>
      </c>
      <c r="I252" s="9">
        <f t="shared" si="20"/>
        <v>377194.21599999996</v>
      </c>
      <c r="J252" s="7">
        <v>35988.333039470897</v>
      </c>
      <c r="K252" s="8">
        <v>10832.84</v>
      </c>
      <c r="L252" s="6">
        <f>SUM(F252:J252)</f>
        <v>867515.81331032945</v>
      </c>
      <c r="M252" s="4" t="str">
        <f t="shared" si="17"/>
        <v xml:space="preserve">DICIEMBRE 2023 -41% -AUMENTO ACUMULADO 180%  S/BASE DIC 22-VF   </v>
      </c>
      <c r="O252" s="5">
        <f t="shared" ref="O252:P267" si="21">O251</f>
        <v>45261</v>
      </c>
      <c r="P252" s="5">
        <f t="shared" si="21"/>
        <v>45291</v>
      </c>
    </row>
    <row r="253" spans="1:16" x14ac:dyDescent="0.3">
      <c r="A253" s="4">
        <v>2023</v>
      </c>
      <c r="B253" s="4" t="s">
        <v>80</v>
      </c>
      <c r="C253" s="3" t="s">
        <v>23</v>
      </c>
      <c r="D253" s="2" t="s">
        <v>20</v>
      </c>
      <c r="E253" s="4" t="s">
        <v>60</v>
      </c>
      <c r="F253" s="7">
        <v>444927.47383313178</v>
      </c>
      <c r="G253" s="8">
        <v>0</v>
      </c>
      <c r="H253" s="7">
        <v>29847.747999999996</v>
      </c>
      <c r="I253" s="9">
        <f t="shared" si="20"/>
        <v>377194.21599999996</v>
      </c>
      <c r="J253" s="7">
        <v>37607.567276942966</v>
      </c>
      <c r="K253" s="8">
        <v>11320.24</v>
      </c>
      <c r="L253" s="6">
        <f>SUM(F253:J253)</f>
        <v>889577.00511007477</v>
      </c>
      <c r="M253" s="4" t="str">
        <f t="shared" si="17"/>
        <v xml:space="preserve">DICIEMBRE 2023 -41% -AUMENTO ACUMULADO 180%  S/BASE DIC 22-VF   </v>
      </c>
      <c r="O253" s="5">
        <f t="shared" si="21"/>
        <v>45261</v>
      </c>
      <c r="P253" s="5">
        <f t="shared" si="21"/>
        <v>45291</v>
      </c>
    </row>
    <row r="254" spans="1:16" x14ac:dyDescent="0.3">
      <c r="A254" s="4">
        <v>2023</v>
      </c>
      <c r="B254" s="4" t="s">
        <v>80</v>
      </c>
      <c r="C254" s="3" t="s">
        <v>23</v>
      </c>
      <c r="D254" s="2" t="s">
        <v>21</v>
      </c>
      <c r="E254" s="4" t="s">
        <v>61</v>
      </c>
      <c r="F254" s="7">
        <v>456839.10531076178</v>
      </c>
      <c r="G254" s="8">
        <v>0</v>
      </c>
      <c r="H254" s="7">
        <v>29847.747999999996</v>
      </c>
      <c r="I254" s="9">
        <f t="shared" si="20"/>
        <v>377194.21599999996</v>
      </c>
      <c r="J254" s="7">
        <v>38551.103210523273</v>
      </c>
      <c r="K254" s="8">
        <v>11604.26</v>
      </c>
      <c r="L254" s="6">
        <f>SUM(F254:J254)</f>
        <v>902432.17252128501</v>
      </c>
      <c r="M254" s="4" t="str">
        <f t="shared" si="17"/>
        <v xml:space="preserve">DICIEMBRE 2023 -41% -AUMENTO ACUMULADO 180%  S/BASE DIC 22-VF   </v>
      </c>
      <c r="O254" s="5">
        <f t="shared" si="21"/>
        <v>45261</v>
      </c>
      <c r="P254" s="5">
        <f t="shared" si="21"/>
        <v>45291</v>
      </c>
    </row>
    <row r="255" spans="1:16" x14ac:dyDescent="0.3">
      <c r="A255" s="4">
        <v>2023</v>
      </c>
      <c r="B255" s="4" t="s">
        <v>80</v>
      </c>
      <c r="C255" s="3" t="s">
        <v>23</v>
      </c>
      <c r="D255" s="2" t="s">
        <v>22</v>
      </c>
      <c r="E255" s="4" t="s">
        <v>62</v>
      </c>
      <c r="F255" s="7">
        <v>492535.64915598545</v>
      </c>
      <c r="G255" s="8">
        <v>0</v>
      </c>
      <c r="H255" s="7">
        <v>29847.747999999996</v>
      </c>
      <c r="I255" s="9">
        <f t="shared" si="20"/>
        <v>377194.21599999996</v>
      </c>
      <c r="J255" s="7">
        <v>41378.673210975881</v>
      </c>
      <c r="K255" s="8">
        <v>12455.38</v>
      </c>
      <c r="L255" s="6">
        <f>SUM(F255:J255)</f>
        <v>940956.28636696131</v>
      </c>
      <c r="M255" s="4" t="str">
        <f t="shared" si="17"/>
        <v xml:space="preserve">DICIEMBRE 2023 -41% -AUMENTO ACUMULADO 180%  S/BASE DIC 22-VF   </v>
      </c>
      <c r="O255" s="5">
        <f t="shared" si="21"/>
        <v>45261</v>
      </c>
      <c r="P255" s="5">
        <f t="shared" si="21"/>
        <v>45291</v>
      </c>
    </row>
    <row r="256" spans="1:16" x14ac:dyDescent="0.3">
      <c r="A256" s="4">
        <v>2023</v>
      </c>
      <c r="B256" s="4" t="s">
        <v>81</v>
      </c>
      <c r="C256" s="2" t="s">
        <v>14</v>
      </c>
      <c r="D256" s="2" t="s">
        <v>15</v>
      </c>
      <c r="E256" s="4" t="s">
        <v>63</v>
      </c>
      <c r="F256" s="7">
        <v>285311.40037726721</v>
      </c>
      <c r="G256" s="8">
        <v>0</v>
      </c>
      <c r="H256" s="7">
        <v>29847.747999999996</v>
      </c>
      <c r="I256" s="9">
        <f t="shared" si="20"/>
        <v>377194.21599999996</v>
      </c>
      <c r="J256" s="7">
        <v>24964.16900144771</v>
      </c>
      <c r="K256" s="8">
        <v>7514.46</v>
      </c>
      <c r="L256" s="6">
        <f>SUM(F256:J256)</f>
        <v>717317.53337871493</v>
      </c>
      <c r="M256" s="4" t="str">
        <f t="shared" si="17"/>
        <v xml:space="preserve">DICIEMBRE 2023 -41% -AUMENTO ACUMULADO 180%  S/BASE DIC 22-VF   </v>
      </c>
      <c r="O256" s="5">
        <f t="shared" si="21"/>
        <v>45261</v>
      </c>
      <c r="P256" s="5">
        <f t="shared" si="21"/>
        <v>45291</v>
      </c>
    </row>
    <row r="257" spans="1:16" x14ac:dyDescent="0.3">
      <c r="A257" s="4">
        <v>2023</v>
      </c>
      <c r="B257" s="4" t="s">
        <v>81</v>
      </c>
      <c r="C257" s="2" t="s">
        <v>14</v>
      </c>
      <c r="D257" s="2" t="s">
        <v>16</v>
      </c>
      <c r="E257" s="4" t="s">
        <v>64</v>
      </c>
      <c r="F257" s="7">
        <v>291382.52902055619</v>
      </c>
      <c r="G257" s="8">
        <v>0</v>
      </c>
      <c r="H257" s="7">
        <v>29847.747999999996</v>
      </c>
      <c r="I257" s="9">
        <f t="shared" si="20"/>
        <v>377194.21599999996</v>
      </c>
      <c r="J257" s="7">
        <v>25445.071054461154</v>
      </c>
      <c r="K257" s="8">
        <v>7659.21</v>
      </c>
      <c r="L257" s="6">
        <f>SUM(F257:J257)</f>
        <v>723869.56407501735</v>
      </c>
      <c r="M257" s="4" t="str">
        <f t="shared" si="17"/>
        <v xml:space="preserve">DICIEMBRE 2023 -41% -AUMENTO ACUMULADO 180%  S/BASE DIC 22-VF   </v>
      </c>
      <c r="O257" s="5">
        <f t="shared" si="21"/>
        <v>45261</v>
      </c>
      <c r="P257" s="5">
        <f t="shared" si="21"/>
        <v>45291</v>
      </c>
    </row>
    <row r="258" spans="1:16" x14ac:dyDescent="0.3">
      <c r="A258" s="4">
        <v>2023</v>
      </c>
      <c r="B258" s="4" t="s">
        <v>81</v>
      </c>
      <c r="C258" s="2" t="s">
        <v>14</v>
      </c>
      <c r="D258" s="2" t="s">
        <v>17</v>
      </c>
      <c r="E258" s="4" t="s">
        <v>65</v>
      </c>
      <c r="F258" s="7">
        <v>299797.4302007255</v>
      </c>
      <c r="G258" s="8">
        <v>0</v>
      </c>
      <c r="H258" s="7">
        <v>29847.747999999996</v>
      </c>
      <c r="I258" s="9">
        <f t="shared" si="20"/>
        <v>377194.21599999996</v>
      </c>
      <c r="J258" s="7">
        <v>26111.626400462908</v>
      </c>
      <c r="K258" s="8">
        <v>7859.85</v>
      </c>
      <c r="L258" s="6">
        <f>SUM(F258:J258)</f>
        <v>732951.02060118841</v>
      </c>
      <c r="M258" s="4" t="str">
        <f t="shared" si="17"/>
        <v xml:space="preserve">DICIEMBRE 2023 -41% -AUMENTO ACUMULADO 180%  S/BASE DIC 22-VF   </v>
      </c>
      <c r="O258" s="5">
        <f t="shared" si="21"/>
        <v>45261</v>
      </c>
      <c r="P258" s="5">
        <f t="shared" si="21"/>
        <v>45291</v>
      </c>
    </row>
    <row r="259" spans="1:16" x14ac:dyDescent="0.3">
      <c r="A259" s="4">
        <v>2023</v>
      </c>
      <c r="B259" s="4" t="s">
        <v>81</v>
      </c>
      <c r="C259" s="2" t="s">
        <v>14</v>
      </c>
      <c r="D259" s="2" t="s">
        <v>18</v>
      </c>
      <c r="E259" s="4" t="s">
        <v>66</v>
      </c>
      <c r="F259" s="7">
        <v>308366.21301571949</v>
      </c>
      <c r="G259" s="8">
        <v>0</v>
      </c>
      <c r="H259" s="7">
        <v>29847.747999999996</v>
      </c>
      <c r="I259" s="9">
        <f t="shared" si="20"/>
        <v>377194.21599999996</v>
      </c>
      <c r="J259" s="7">
        <v>26790.370912344071</v>
      </c>
      <c r="K259" s="8">
        <v>8064.16</v>
      </c>
      <c r="L259" s="6">
        <f>SUM(F259:J259)</f>
        <v>742198.54792806355</v>
      </c>
      <c r="M259" s="4" t="str">
        <f t="shared" si="17"/>
        <v xml:space="preserve">DICIEMBRE 2023 -41% -AUMENTO ACUMULADO 180%  S/BASE DIC 22-VF   </v>
      </c>
      <c r="O259" s="5">
        <f t="shared" si="21"/>
        <v>45261</v>
      </c>
      <c r="P259" s="5">
        <f t="shared" si="21"/>
        <v>45291</v>
      </c>
    </row>
    <row r="260" spans="1:16" x14ac:dyDescent="0.3">
      <c r="A260" s="4">
        <v>2023</v>
      </c>
      <c r="B260" s="4" t="s">
        <v>81</v>
      </c>
      <c r="C260" s="2" t="s">
        <v>14</v>
      </c>
      <c r="D260" s="2" t="s">
        <v>19</v>
      </c>
      <c r="E260" s="4" t="s">
        <v>67</v>
      </c>
      <c r="F260" s="7">
        <v>316819.5930689238</v>
      </c>
      <c r="G260" s="8">
        <v>0</v>
      </c>
      <c r="H260" s="7">
        <v>29847.747999999996</v>
      </c>
      <c r="I260" s="9">
        <f t="shared" si="20"/>
        <v>377194.21599999996</v>
      </c>
      <c r="J260" s="7">
        <v>27459.974220286254</v>
      </c>
      <c r="K260" s="8">
        <v>8265.7199999999993</v>
      </c>
      <c r="L260" s="6">
        <f>SUM(F260:J260)</f>
        <v>751321.53128920996</v>
      </c>
      <c r="M260" s="4" t="str">
        <f t="shared" si="17"/>
        <v xml:space="preserve">DICIEMBRE 2023 -41% -AUMENTO ACUMULADO 180%  S/BASE DIC 22-VF   </v>
      </c>
      <c r="O260" s="5">
        <f t="shared" si="21"/>
        <v>45261</v>
      </c>
      <c r="P260" s="5">
        <f t="shared" si="21"/>
        <v>45291</v>
      </c>
    </row>
    <row r="261" spans="1:16" x14ac:dyDescent="0.3">
      <c r="A261" s="4">
        <v>2023</v>
      </c>
      <c r="B261" s="4" t="s">
        <v>81</v>
      </c>
      <c r="C261" s="2" t="s">
        <v>14</v>
      </c>
      <c r="D261" s="2" t="s">
        <v>20</v>
      </c>
      <c r="E261" s="4" t="s">
        <v>68</v>
      </c>
      <c r="F261" s="7">
        <v>325388.37588391773</v>
      </c>
      <c r="G261" s="8">
        <v>0</v>
      </c>
      <c r="H261" s="7">
        <v>29847.747999999996</v>
      </c>
      <c r="I261" s="9">
        <f t="shared" si="20"/>
        <v>377194.21599999996</v>
      </c>
      <c r="J261" s="7">
        <v>28138.71873216741</v>
      </c>
      <c r="K261" s="8">
        <v>8470.0300000000007</v>
      </c>
      <c r="L261" s="6">
        <f>SUM(F261:J261)</f>
        <v>760569.05861608509</v>
      </c>
      <c r="M261" s="4" t="str">
        <f t="shared" si="17"/>
        <v xml:space="preserve">DICIEMBRE 2023 -41% -AUMENTO ACUMULADO 180%  S/BASE DIC 22-VF   </v>
      </c>
      <c r="O261" s="5">
        <f t="shared" si="21"/>
        <v>45261</v>
      </c>
      <c r="P261" s="5">
        <f t="shared" si="21"/>
        <v>45291</v>
      </c>
    </row>
    <row r="262" spans="1:16" x14ac:dyDescent="0.3">
      <c r="A262" s="4">
        <v>2023</v>
      </c>
      <c r="B262" s="4" t="s">
        <v>81</v>
      </c>
      <c r="C262" s="2" t="s">
        <v>14</v>
      </c>
      <c r="D262" s="2" t="s">
        <v>21</v>
      </c>
      <c r="E262" s="4" t="s">
        <v>69</v>
      </c>
      <c r="F262" s="7">
        <v>333841.78393712215</v>
      </c>
      <c r="G262" s="8">
        <v>0</v>
      </c>
      <c r="H262" s="7">
        <v>29847.747999999996</v>
      </c>
      <c r="I262" s="9">
        <f t="shared" si="20"/>
        <v>377194.21599999996</v>
      </c>
      <c r="J262" s="7">
        <v>28808.324258026281</v>
      </c>
      <c r="K262" s="8">
        <v>8671.59</v>
      </c>
      <c r="L262" s="6">
        <f>SUM(F262:J262)</f>
        <v>769692.07219514844</v>
      </c>
      <c r="M262" s="4" t="str">
        <f t="shared" si="17"/>
        <v xml:space="preserve">DICIEMBRE 2023 -41% -AUMENTO ACUMULADO 180%  S/BASE DIC 22-VF   </v>
      </c>
      <c r="O262" s="5">
        <f t="shared" si="21"/>
        <v>45261</v>
      </c>
      <c r="P262" s="5">
        <f t="shared" si="21"/>
        <v>45291</v>
      </c>
    </row>
    <row r="263" spans="1:16" x14ac:dyDescent="0.3">
      <c r="A263" s="4">
        <v>2023</v>
      </c>
      <c r="B263" s="4" t="s">
        <v>81</v>
      </c>
      <c r="C263" s="2" t="s">
        <v>14</v>
      </c>
      <c r="D263" s="2" t="s">
        <v>22</v>
      </c>
      <c r="E263" s="4" t="s">
        <v>70</v>
      </c>
      <c r="F263" s="7">
        <v>342410.47689480049</v>
      </c>
      <c r="G263" s="8">
        <v>0</v>
      </c>
      <c r="H263" s="7">
        <v>29847.747999999996</v>
      </c>
      <c r="I263" s="9">
        <f t="shared" si="20"/>
        <v>377194.21599999996</v>
      </c>
      <c r="J263" s="7">
        <v>29487.061652191758</v>
      </c>
      <c r="K263" s="8">
        <v>8875.89</v>
      </c>
      <c r="L263" s="6">
        <f>SUM(F263:J263)</f>
        <v>778939.50254699227</v>
      </c>
      <c r="M263" s="4" t="str">
        <f t="shared" si="17"/>
        <v xml:space="preserve">DICIEMBRE 2023 -41% -AUMENTO ACUMULADO 180%  S/BASE DIC 22-VF   </v>
      </c>
      <c r="O263" s="5">
        <f t="shared" si="21"/>
        <v>45261</v>
      </c>
      <c r="P263" s="5">
        <f t="shared" si="21"/>
        <v>45291</v>
      </c>
    </row>
    <row r="264" spans="1:16" x14ac:dyDescent="0.3">
      <c r="A264" s="4">
        <v>2023</v>
      </c>
      <c r="B264" s="4" t="s">
        <v>81</v>
      </c>
      <c r="C264" s="3" t="s">
        <v>23</v>
      </c>
      <c r="D264" s="2" t="s">
        <v>15</v>
      </c>
      <c r="E264" s="4" t="s">
        <v>71</v>
      </c>
      <c r="F264" s="7">
        <v>326003.07285126962</v>
      </c>
      <c r="G264" s="8">
        <v>0</v>
      </c>
      <c r="H264" s="7">
        <v>29847.747999999996</v>
      </c>
      <c r="I264" s="9">
        <f t="shared" si="20"/>
        <v>377194.21599999996</v>
      </c>
      <c r="J264" s="7">
        <v>28187.40968420438</v>
      </c>
      <c r="K264" s="8">
        <v>8484.68</v>
      </c>
      <c r="L264" s="6">
        <f>SUM(F264:J264)</f>
        <v>761232.44653547404</v>
      </c>
      <c r="M264" s="4" t="str">
        <f t="shared" si="17"/>
        <v xml:space="preserve">DICIEMBRE 2023 -41% -AUMENTO ACUMULADO 180%  S/BASE DIC 22-VF   </v>
      </c>
      <c r="O264" s="5">
        <f t="shared" si="21"/>
        <v>45261</v>
      </c>
      <c r="P264" s="5">
        <f t="shared" si="21"/>
        <v>45291</v>
      </c>
    </row>
    <row r="265" spans="1:16" x14ac:dyDescent="0.3">
      <c r="A265" s="4">
        <v>2023</v>
      </c>
      <c r="B265" s="4" t="s">
        <v>81</v>
      </c>
      <c r="C265" s="3" t="s">
        <v>23</v>
      </c>
      <c r="D265" s="2" t="s">
        <v>16</v>
      </c>
      <c r="E265" s="4" t="s">
        <v>72</v>
      </c>
      <c r="F265" s="7">
        <v>345023.38797097944</v>
      </c>
      <c r="G265" s="8">
        <v>0</v>
      </c>
      <c r="H265" s="7">
        <v>29847.747999999996</v>
      </c>
      <c r="I265" s="9">
        <f t="shared" si="20"/>
        <v>377194.21599999996</v>
      </c>
      <c r="J265" s="7">
        <v>29694.033761449402</v>
      </c>
      <c r="K265" s="8">
        <v>8938.19</v>
      </c>
      <c r="L265" s="6">
        <f>SUM(F265:J265)</f>
        <v>781759.38573242887</v>
      </c>
      <c r="M265" s="4" t="str">
        <f t="shared" si="17"/>
        <v xml:space="preserve">DICIEMBRE 2023 -41% -AUMENTO ACUMULADO 180%  S/BASE DIC 22-VF   </v>
      </c>
      <c r="O265" s="5">
        <f t="shared" si="21"/>
        <v>45261</v>
      </c>
      <c r="P265" s="5">
        <f t="shared" si="21"/>
        <v>45291</v>
      </c>
    </row>
    <row r="266" spans="1:16" x14ac:dyDescent="0.3">
      <c r="A266" s="4">
        <v>2023</v>
      </c>
      <c r="B266" s="4" t="s">
        <v>81</v>
      </c>
      <c r="C266" s="3" t="s">
        <v>23</v>
      </c>
      <c r="D266" s="2" t="s">
        <v>17</v>
      </c>
      <c r="E266" s="4" t="s">
        <v>73</v>
      </c>
      <c r="F266" s="7">
        <v>353092.4787230955</v>
      </c>
      <c r="G266" s="8">
        <v>0</v>
      </c>
      <c r="H266" s="7">
        <v>29847.747999999996</v>
      </c>
      <c r="I266" s="9">
        <f t="shared" si="20"/>
        <v>377194.21599999996</v>
      </c>
      <c r="J266" s="7">
        <v>30333.1970104334</v>
      </c>
      <c r="K266" s="8">
        <v>9130.59</v>
      </c>
      <c r="L266" s="6">
        <f>SUM(F266:J266)</f>
        <v>790467.63973352883</v>
      </c>
      <c r="M266" s="4" t="str">
        <f t="shared" si="17"/>
        <v xml:space="preserve">DICIEMBRE 2023 -41% -AUMENTO ACUMULADO 180%  S/BASE DIC 22-VF   </v>
      </c>
      <c r="O266" s="5">
        <f t="shared" si="21"/>
        <v>45261</v>
      </c>
      <c r="P266" s="5">
        <f t="shared" si="21"/>
        <v>45291</v>
      </c>
    </row>
    <row r="267" spans="1:16" x14ac:dyDescent="0.3">
      <c r="A267" s="4">
        <v>2023</v>
      </c>
      <c r="B267" s="4" t="s">
        <v>81</v>
      </c>
      <c r="C267" s="3" t="s">
        <v>23</v>
      </c>
      <c r="D267" s="2" t="s">
        <v>18</v>
      </c>
      <c r="E267" s="4" t="s">
        <v>74</v>
      </c>
      <c r="F267" s="7">
        <v>372381.70838210394</v>
      </c>
      <c r="G267" s="8">
        <v>0</v>
      </c>
      <c r="H267" s="7">
        <v>29847.747999999996</v>
      </c>
      <c r="I267" s="9">
        <f t="shared" si="20"/>
        <v>377194.21599999996</v>
      </c>
      <c r="J267" s="7">
        <v>31861.122160614312</v>
      </c>
      <c r="K267" s="8">
        <v>9590.51</v>
      </c>
      <c r="L267" s="6">
        <f>SUM(F267:J267)</f>
        <v>811284.79454271833</v>
      </c>
      <c r="M267" s="4" t="str">
        <f t="shared" si="17"/>
        <v xml:space="preserve">DICIEMBRE 2023 -41% -AUMENTO ACUMULADO 180%  S/BASE DIC 22-VF   </v>
      </c>
      <c r="O267" s="5">
        <f t="shared" si="21"/>
        <v>45261</v>
      </c>
      <c r="P267" s="5">
        <f t="shared" si="21"/>
        <v>45291</v>
      </c>
    </row>
    <row r="268" spans="1:16" x14ac:dyDescent="0.3">
      <c r="A268" s="4">
        <v>2023</v>
      </c>
      <c r="B268" s="4" t="s">
        <v>81</v>
      </c>
      <c r="C268" s="3" t="s">
        <v>23</v>
      </c>
      <c r="D268" s="2" t="s">
        <v>19</v>
      </c>
      <c r="E268" s="4" t="s">
        <v>75</v>
      </c>
      <c r="F268" s="7">
        <v>386060.8767303506</v>
      </c>
      <c r="G268" s="8">
        <v>0</v>
      </c>
      <c r="H268" s="7">
        <v>29847.747999999996</v>
      </c>
      <c r="I268" s="9">
        <f t="shared" si="20"/>
        <v>377194.21599999996</v>
      </c>
      <c r="J268" s="7">
        <v>32944.667005189469</v>
      </c>
      <c r="K268" s="8">
        <v>9916.66</v>
      </c>
      <c r="L268" s="6">
        <f>SUM(F268:J268)</f>
        <v>826047.50773554004</v>
      </c>
      <c r="M268" s="4" t="str">
        <f t="shared" si="17"/>
        <v xml:space="preserve">DICIEMBRE 2023 -41% -AUMENTO ACUMULADO 180%  S/BASE DIC 22-VF   </v>
      </c>
      <c r="O268" s="5">
        <f t="shared" ref="O268:P271" si="22">O267</f>
        <v>45261</v>
      </c>
      <c r="P268" s="5">
        <f t="shared" si="22"/>
        <v>45291</v>
      </c>
    </row>
    <row r="269" spans="1:16" x14ac:dyDescent="0.3">
      <c r="A269" s="4">
        <v>2023</v>
      </c>
      <c r="B269" s="4" t="s">
        <v>81</v>
      </c>
      <c r="C269" s="3" t="s">
        <v>23</v>
      </c>
      <c r="D269" s="2" t="s">
        <v>20</v>
      </c>
      <c r="E269" s="4" t="s">
        <v>76</v>
      </c>
      <c r="F269" s="7">
        <v>408078.22422732762</v>
      </c>
      <c r="G269" s="8">
        <v>0</v>
      </c>
      <c r="H269" s="7">
        <v>29847.747999999996</v>
      </c>
      <c r="I269" s="9">
        <f t="shared" si="20"/>
        <v>377194.21599999996</v>
      </c>
      <c r="J269" s="7">
        <v>34688.689943150239</v>
      </c>
      <c r="K269" s="8">
        <v>10441.629999999999</v>
      </c>
      <c r="L269" s="6">
        <f>SUM(F269:J269)</f>
        <v>849808.87817047781</v>
      </c>
      <c r="M269" s="4" t="str">
        <f t="shared" si="17"/>
        <v xml:space="preserve">DICIEMBRE 2023 -41% -AUMENTO ACUMULADO 180%  S/BASE DIC 22-VF   </v>
      </c>
      <c r="O269" s="5">
        <f t="shared" si="22"/>
        <v>45261</v>
      </c>
      <c r="P269" s="5">
        <f t="shared" si="22"/>
        <v>45291</v>
      </c>
    </row>
    <row r="270" spans="1:16" x14ac:dyDescent="0.3">
      <c r="A270" s="4">
        <v>2023</v>
      </c>
      <c r="B270" s="4" t="s">
        <v>81</v>
      </c>
      <c r="C270" s="3" t="s">
        <v>23</v>
      </c>
      <c r="D270" s="2" t="s">
        <v>21</v>
      </c>
      <c r="E270" s="4" t="s">
        <v>77</v>
      </c>
      <c r="F270" s="7">
        <v>422948.57720918983</v>
      </c>
      <c r="G270" s="8">
        <v>0</v>
      </c>
      <c r="H270" s="7">
        <v>29847.747999999996</v>
      </c>
      <c r="I270" s="9">
        <f t="shared" si="20"/>
        <v>377194.21599999996</v>
      </c>
      <c r="J270" s="7">
        <v>35866.590083005947</v>
      </c>
      <c r="K270" s="8">
        <v>10796.19</v>
      </c>
      <c r="L270" s="6">
        <f>SUM(F270:J270)</f>
        <v>865857.13129219576</v>
      </c>
      <c r="M270" s="4" t="str">
        <f t="shared" si="17"/>
        <v xml:space="preserve">DICIEMBRE 2023 -41% -AUMENTO ACUMULADO 180%  S/BASE DIC 22-VF   </v>
      </c>
      <c r="O270" s="5">
        <f t="shared" si="22"/>
        <v>45261</v>
      </c>
      <c r="P270" s="5">
        <f t="shared" si="22"/>
        <v>45291</v>
      </c>
    </row>
    <row r="271" spans="1:16" x14ac:dyDescent="0.3">
      <c r="A271" s="4">
        <v>2023</v>
      </c>
      <c r="B271" s="4" t="s">
        <v>81</v>
      </c>
      <c r="C271" s="3" t="s">
        <v>23</v>
      </c>
      <c r="D271" s="2" t="s">
        <v>22</v>
      </c>
      <c r="E271" s="4" t="s">
        <v>78</v>
      </c>
      <c r="F271" s="7">
        <v>441392.35451995168</v>
      </c>
      <c r="G271" s="8">
        <v>0</v>
      </c>
      <c r="H271" s="7">
        <v>29847.747999999996</v>
      </c>
      <c r="I271" s="9">
        <f t="shared" si="20"/>
        <v>377194.21599999996</v>
      </c>
      <c r="J271" s="7">
        <v>37327.54584513967</v>
      </c>
      <c r="K271" s="8">
        <v>11235.95</v>
      </c>
      <c r="L271" s="6">
        <f>SUM(F271:J271)</f>
        <v>885761.86436509131</v>
      </c>
      <c r="M271" s="4" t="str">
        <f t="shared" si="17"/>
        <v xml:space="preserve">DICIEMBRE 2023 -41% -AUMENTO ACUMULADO 180%  S/BASE DIC 22-VF   </v>
      </c>
      <c r="O271" s="5">
        <f t="shared" si="22"/>
        <v>45261</v>
      </c>
      <c r="P271" s="5">
        <f t="shared" si="22"/>
        <v>45291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Grilla Salarial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Bianca Anabella Palladino</cp:lastModifiedBy>
  <dcterms:created xsi:type="dcterms:W3CDTF">2021-06-09T18:02:14Z</dcterms:created>
  <dcterms:modified xsi:type="dcterms:W3CDTF">2024-04-18T13:30:14Z</dcterms:modified>
</cp:coreProperties>
</file>